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0320" windowHeight="8325" activeTab="4"/>
  </bookViews>
  <sheets>
    <sheet name="W=0.75, 0.5, 0.9, 0.1, ES" sheetId="1" r:id="rId1"/>
    <sheet name="N=5,10,30,60 pt MA" sheetId="2" r:id="rId2"/>
    <sheet name="Data for 6-2-97 to 12-31-97 " sheetId="3" r:id="rId3"/>
    <sheet name="Plots" sheetId="4" r:id="rId4"/>
    <sheet name="russell3000index_hist" sheetId="5" r:id="rId5"/>
  </sheets>
  <definedNames/>
  <calcPr fullCalcOnLoad="1"/>
</workbook>
</file>

<file path=xl/sharedStrings.xml><?xml version="1.0" encoding="utf-8"?>
<sst xmlns="http://schemas.openxmlformats.org/spreadsheetml/2006/main" count="706" uniqueCount="21">
  <si>
    <t>Index Name</t>
  </si>
  <si>
    <t xml:space="preserve"> Date</t>
  </si>
  <si>
    <t xml:space="preserve"> Value Without Dividends</t>
  </si>
  <si>
    <t xml:space="preserve"> Value With Dividends</t>
  </si>
  <si>
    <t>Russell 3000® Index</t>
  </si>
  <si>
    <t xml:space="preserve"> </t>
  </si>
  <si>
    <t>t</t>
  </si>
  <si>
    <t>Russell 3000 Index</t>
  </si>
  <si>
    <t>5-point MA SE</t>
  </si>
  <si>
    <t>5-pt MA</t>
  </si>
  <si>
    <t>5-pt MA SE</t>
  </si>
  <si>
    <t>10-pt MA</t>
  </si>
  <si>
    <t>10-pt MA SE</t>
  </si>
  <si>
    <t>30-pt MA</t>
  </si>
  <si>
    <t>30-pt MA SE</t>
  </si>
  <si>
    <t>60-pt MA</t>
  </si>
  <si>
    <t>60-pt MA SE</t>
  </si>
  <si>
    <t>ES W=0.75</t>
  </si>
  <si>
    <t>ES W=0.5</t>
  </si>
  <si>
    <t>ES W=0.9</t>
  </si>
  <si>
    <t>ES W=0.1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</si>
</sst>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2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4.5"/>
      <name val="Arial"/>
      <family val="0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4.25"/>
      <name val="Arial"/>
      <family val="0"/>
    </font>
    <font>
      <b/>
      <sz val="17"/>
      <name val="Arial"/>
      <family val="0"/>
    </font>
    <font>
      <b/>
      <sz val="14.25"/>
      <name val="Arial"/>
      <family val="0"/>
    </font>
    <font>
      <b/>
      <sz val="17.5"/>
      <name val="Arial"/>
      <family val="0"/>
    </font>
    <font>
      <b/>
      <sz val="15.25"/>
      <name val="Arial"/>
      <family val="0"/>
    </font>
    <font>
      <sz val="15.25"/>
      <name val="Arial"/>
      <family val="0"/>
    </font>
    <font>
      <sz val="14.75"/>
      <name val="Arial"/>
      <family val="0"/>
    </font>
    <font>
      <b/>
      <sz val="15.5"/>
      <name val="Arial"/>
      <family val="0"/>
    </font>
    <font>
      <sz val="10.25"/>
      <name val="Arial"/>
      <family val="2"/>
    </font>
    <font>
      <b/>
      <sz val="14.75"/>
      <name val="Arial"/>
      <family val="0"/>
    </font>
    <font>
      <b/>
      <sz val="14"/>
      <name val="Arial"/>
      <family val="2"/>
    </font>
    <font>
      <b/>
      <sz val="16"/>
      <name val="Arial"/>
      <family val="0"/>
    </font>
    <font>
      <b/>
      <i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6" fillId="0" borderId="0" xfId="0" applyFont="1" applyAlignment="1">
      <alignment/>
    </xf>
    <xf numFmtId="2" fontId="6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2" fontId="0" fillId="2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Russell 3000 Index - W=0.5, 0.9, 0.1 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"/>
          <c:w val="0.925"/>
          <c:h val="0.82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'W=0.75, 0.5, 0.9, 0.1, ES'!$C$2</c:f>
              <c:strCache>
                <c:ptCount val="1"/>
                <c:pt idx="0">
                  <c:v>Russell 3000 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ES'!$C$3:$C$152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'W=0.75, 0.5, 0.9, 0.1, ES'!$E$2</c:f>
              <c:strCache>
                <c:ptCount val="1"/>
                <c:pt idx="0">
                  <c:v>ES W=0.5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ES'!$E$3:$E$152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'W=0.75, 0.5, 0.9, 0.1, ES'!$F$2</c:f>
              <c:strCache>
                <c:ptCount val="1"/>
                <c:pt idx="0">
                  <c:v>ES W=0.9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ES'!$F$3:$F$152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'W=0.75, 0.5, 0.9, 0.1, ES'!$G$2</c:f>
              <c:strCache>
                <c:ptCount val="1"/>
                <c:pt idx="0">
                  <c:v>ES W=0.1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ES'!$G$3:$G$152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28707340"/>
        <c:axId val="57039469"/>
      </c:scatterChart>
      <c:valAx>
        <c:axId val="28707340"/>
        <c:scaling>
          <c:orientation val="minMax"/>
          <c:max val="35800"/>
          <c:min val="355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7039469"/>
        <c:crosses val="autoZero"/>
        <c:crossBetween val="midCat"/>
        <c:dispUnits/>
        <c:majorUnit val="20"/>
        <c:minorUnit val="5"/>
      </c:valAx>
      <c:valAx>
        <c:axId val="57039469"/>
        <c:scaling>
          <c:orientation val="minMax"/>
          <c:max val="10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Russell 3000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28707340"/>
        <c:crosses val="autoZero"/>
        <c:crossBetween val="midCat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5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Russell 3000 Index (Value without dividends &amp; 6/2/97 to 12/31/97)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"/>
          <c:y val="0.074"/>
          <c:w val="0.94975"/>
          <c:h val="0.88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russell3000index_hist!$B$543:$B$692</c:f>
              <c:strCache>
                <c:ptCount val="150"/>
                <c:pt idx="0">
                  <c:v>35583</c:v>
                </c:pt>
                <c:pt idx="1">
                  <c:v>35584</c:v>
                </c:pt>
                <c:pt idx="2">
                  <c:v>35585</c:v>
                </c:pt>
                <c:pt idx="3">
                  <c:v>35586</c:v>
                </c:pt>
                <c:pt idx="4">
                  <c:v>35587</c:v>
                </c:pt>
                <c:pt idx="5">
                  <c:v>35590</c:v>
                </c:pt>
                <c:pt idx="6">
                  <c:v>35591</c:v>
                </c:pt>
                <c:pt idx="7">
                  <c:v>35592</c:v>
                </c:pt>
                <c:pt idx="8">
                  <c:v>35593</c:v>
                </c:pt>
                <c:pt idx="9">
                  <c:v>35594</c:v>
                </c:pt>
                <c:pt idx="10">
                  <c:v>35597</c:v>
                </c:pt>
                <c:pt idx="11">
                  <c:v>35598</c:v>
                </c:pt>
                <c:pt idx="12">
                  <c:v>35599</c:v>
                </c:pt>
                <c:pt idx="13">
                  <c:v>35600</c:v>
                </c:pt>
                <c:pt idx="14">
                  <c:v>35601</c:v>
                </c:pt>
                <c:pt idx="15">
                  <c:v>35604</c:v>
                </c:pt>
                <c:pt idx="16">
                  <c:v>35605</c:v>
                </c:pt>
                <c:pt idx="17">
                  <c:v>35606</c:v>
                </c:pt>
                <c:pt idx="18">
                  <c:v>35607</c:v>
                </c:pt>
                <c:pt idx="19">
                  <c:v>35608</c:v>
                </c:pt>
                <c:pt idx="20">
                  <c:v>35611</c:v>
                </c:pt>
                <c:pt idx="21">
                  <c:v>35612</c:v>
                </c:pt>
                <c:pt idx="22">
                  <c:v>35613</c:v>
                </c:pt>
                <c:pt idx="23">
                  <c:v>35614</c:v>
                </c:pt>
                <c:pt idx="24">
                  <c:v>35615</c:v>
                </c:pt>
                <c:pt idx="25">
                  <c:v>35618</c:v>
                </c:pt>
                <c:pt idx="26">
                  <c:v>35619</c:v>
                </c:pt>
                <c:pt idx="27">
                  <c:v>35620</c:v>
                </c:pt>
                <c:pt idx="28">
                  <c:v>35621</c:v>
                </c:pt>
                <c:pt idx="29">
                  <c:v>35622</c:v>
                </c:pt>
                <c:pt idx="30">
                  <c:v>35625</c:v>
                </c:pt>
                <c:pt idx="31">
                  <c:v>35626</c:v>
                </c:pt>
                <c:pt idx="32">
                  <c:v>35627</c:v>
                </c:pt>
                <c:pt idx="33">
                  <c:v>35628</c:v>
                </c:pt>
                <c:pt idx="34">
                  <c:v>35629</c:v>
                </c:pt>
                <c:pt idx="35">
                  <c:v>35632</c:v>
                </c:pt>
                <c:pt idx="36">
                  <c:v>35633</c:v>
                </c:pt>
                <c:pt idx="37">
                  <c:v>35634</c:v>
                </c:pt>
                <c:pt idx="38">
                  <c:v>35635</c:v>
                </c:pt>
                <c:pt idx="39">
                  <c:v>35636</c:v>
                </c:pt>
                <c:pt idx="40">
                  <c:v>35639</c:v>
                </c:pt>
                <c:pt idx="41">
                  <c:v>35640</c:v>
                </c:pt>
                <c:pt idx="42">
                  <c:v>35641</c:v>
                </c:pt>
                <c:pt idx="43">
                  <c:v>35642</c:v>
                </c:pt>
                <c:pt idx="44">
                  <c:v>35643</c:v>
                </c:pt>
                <c:pt idx="45">
                  <c:v>35646</c:v>
                </c:pt>
                <c:pt idx="46">
                  <c:v>35647</c:v>
                </c:pt>
                <c:pt idx="47">
                  <c:v>35648</c:v>
                </c:pt>
                <c:pt idx="48">
                  <c:v>35649</c:v>
                </c:pt>
                <c:pt idx="49">
                  <c:v>35650</c:v>
                </c:pt>
                <c:pt idx="50">
                  <c:v>35653</c:v>
                </c:pt>
                <c:pt idx="51">
                  <c:v>35654</c:v>
                </c:pt>
                <c:pt idx="52">
                  <c:v>35655</c:v>
                </c:pt>
                <c:pt idx="53">
                  <c:v>35656</c:v>
                </c:pt>
                <c:pt idx="54">
                  <c:v>35657</c:v>
                </c:pt>
                <c:pt idx="55">
                  <c:v>35660</c:v>
                </c:pt>
                <c:pt idx="56">
                  <c:v>35661</c:v>
                </c:pt>
                <c:pt idx="57">
                  <c:v>35662</c:v>
                </c:pt>
                <c:pt idx="58">
                  <c:v>35663</c:v>
                </c:pt>
                <c:pt idx="59">
                  <c:v>35664</c:v>
                </c:pt>
                <c:pt idx="60">
                  <c:v>35667</c:v>
                </c:pt>
                <c:pt idx="61">
                  <c:v>35668</c:v>
                </c:pt>
                <c:pt idx="62">
                  <c:v>35669</c:v>
                </c:pt>
                <c:pt idx="63">
                  <c:v>35670</c:v>
                </c:pt>
                <c:pt idx="64">
                  <c:v>35671</c:v>
                </c:pt>
                <c:pt idx="65">
                  <c:v>35675</c:v>
                </c:pt>
                <c:pt idx="66">
                  <c:v>35676</c:v>
                </c:pt>
                <c:pt idx="67">
                  <c:v>35677</c:v>
                </c:pt>
                <c:pt idx="68">
                  <c:v>35678</c:v>
                </c:pt>
                <c:pt idx="69">
                  <c:v>35681</c:v>
                </c:pt>
                <c:pt idx="70">
                  <c:v>35682</c:v>
                </c:pt>
                <c:pt idx="71">
                  <c:v>35683</c:v>
                </c:pt>
                <c:pt idx="72">
                  <c:v>35684</c:v>
                </c:pt>
                <c:pt idx="73">
                  <c:v>35685</c:v>
                </c:pt>
                <c:pt idx="74">
                  <c:v>35688</c:v>
                </c:pt>
                <c:pt idx="75">
                  <c:v>35689</c:v>
                </c:pt>
                <c:pt idx="76">
                  <c:v>35690</c:v>
                </c:pt>
                <c:pt idx="77">
                  <c:v>35691</c:v>
                </c:pt>
                <c:pt idx="78">
                  <c:v>35692</c:v>
                </c:pt>
                <c:pt idx="79">
                  <c:v>35695</c:v>
                </c:pt>
                <c:pt idx="80">
                  <c:v>35696</c:v>
                </c:pt>
                <c:pt idx="81">
                  <c:v>35697</c:v>
                </c:pt>
                <c:pt idx="82">
                  <c:v>35698</c:v>
                </c:pt>
                <c:pt idx="83">
                  <c:v>35699</c:v>
                </c:pt>
                <c:pt idx="84">
                  <c:v>35702</c:v>
                </c:pt>
                <c:pt idx="85">
                  <c:v>35703</c:v>
                </c:pt>
                <c:pt idx="86">
                  <c:v>35704</c:v>
                </c:pt>
                <c:pt idx="87">
                  <c:v>35705</c:v>
                </c:pt>
                <c:pt idx="88">
                  <c:v>35706</c:v>
                </c:pt>
                <c:pt idx="89">
                  <c:v>35709</c:v>
                </c:pt>
                <c:pt idx="90">
                  <c:v>35710</c:v>
                </c:pt>
                <c:pt idx="91">
                  <c:v>35711</c:v>
                </c:pt>
                <c:pt idx="92">
                  <c:v>35712</c:v>
                </c:pt>
                <c:pt idx="93">
                  <c:v>35713</c:v>
                </c:pt>
                <c:pt idx="94">
                  <c:v>35716</c:v>
                </c:pt>
                <c:pt idx="95">
                  <c:v>35717</c:v>
                </c:pt>
                <c:pt idx="96">
                  <c:v>35718</c:v>
                </c:pt>
                <c:pt idx="97">
                  <c:v>35719</c:v>
                </c:pt>
                <c:pt idx="98">
                  <c:v>35720</c:v>
                </c:pt>
                <c:pt idx="99">
                  <c:v>35723</c:v>
                </c:pt>
                <c:pt idx="100">
                  <c:v>35724</c:v>
                </c:pt>
                <c:pt idx="101">
                  <c:v>35725</c:v>
                </c:pt>
                <c:pt idx="102">
                  <c:v>35726</c:v>
                </c:pt>
                <c:pt idx="103">
                  <c:v>35727</c:v>
                </c:pt>
                <c:pt idx="104">
                  <c:v>35730</c:v>
                </c:pt>
                <c:pt idx="105">
                  <c:v>35731</c:v>
                </c:pt>
                <c:pt idx="106">
                  <c:v>35732</c:v>
                </c:pt>
                <c:pt idx="107">
                  <c:v>35733</c:v>
                </c:pt>
                <c:pt idx="108">
                  <c:v>35734</c:v>
                </c:pt>
                <c:pt idx="109">
                  <c:v>35737</c:v>
                </c:pt>
                <c:pt idx="110">
                  <c:v>35738</c:v>
                </c:pt>
                <c:pt idx="111">
                  <c:v>35739</c:v>
                </c:pt>
                <c:pt idx="112">
                  <c:v>35740</c:v>
                </c:pt>
                <c:pt idx="113">
                  <c:v>35741</c:v>
                </c:pt>
                <c:pt idx="114">
                  <c:v>35744</c:v>
                </c:pt>
                <c:pt idx="115">
                  <c:v>35745</c:v>
                </c:pt>
                <c:pt idx="116">
                  <c:v>35746</c:v>
                </c:pt>
                <c:pt idx="117">
                  <c:v>35747</c:v>
                </c:pt>
                <c:pt idx="118">
                  <c:v>35748</c:v>
                </c:pt>
                <c:pt idx="119">
                  <c:v>35751</c:v>
                </c:pt>
                <c:pt idx="120">
                  <c:v>35752</c:v>
                </c:pt>
                <c:pt idx="121">
                  <c:v>35753</c:v>
                </c:pt>
                <c:pt idx="122">
                  <c:v>35754</c:v>
                </c:pt>
                <c:pt idx="123">
                  <c:v>35755</c:v>
                </c:pt>
                <c:pt idx="124">
                  <c:v>35758</c:v>
                </c:pt>
                <c:pt idx="125">
                  <c:v>35759</c:v>
                </c:pt>
                <c:pt idx="126">
                  <c:v>35760</c:v>
                </c:pt>
                <c:pt idx="127">
                  <c:v>35762</c:v>
                </c:pt>
                <c:pt idx="128">
                  <c:v>35765</c:v>
                </c:pt>
                <c:pt idx="129">
                  <c:v>35766</c:v>
                </c:pt>
                <c:pt idx="130">
                  <c:v>35767</c:v>
                </c:pt>
                <c:pt idx="131">
                  <c:v>35768</c:v>
                </c:pt>
                <c:pt idx="132">
                  <c:v>35769</c:v>
                </c:pt>
                <c:pt idx="133">
                  <c:v>35772</c:v>
                </c:pt>
                <c:pt idx="134">
                  <c:v>35773</c:v>
                </c:pt>
                <c:pt idx="135">
                  <c:v>35774</c:v>
                </c:pt>
                <c:pt idx="136">
                  <c:v>35775</c:v>
                </c:pt>
                <c:pt idx="137">
                  <c:v>35776</c:v>
                </c:pt>
                <c:pt idx="138">
                  <c:v>35779</c:v>
                </c:pt>
                <c:pt idx="139">
                  <c:v>35780</c:v>
                </c:pt>
                <c:pt idx="140">
                  <c:v>35781</c:v>
                </c:pt>
                <c:pt idx="141">
                  <c:v>35782</c:v>
                </c:pt>
                <c:pt idx="142">
                  <c:v>35783</c:v>
                </c:pt>
                <c:pt idx="143">
                  <c:v>35786</c:v>
                </c:pt>
                <c:pt idx="144">
                  <c:v>35787</c:v>
                </c:pt>
                <c:pt idx="145">
                  <c:v>35788</c:v>
                </c:pt>
                <c:pt idx="146">
                  <c:v>35790</c:v>
                </c:pt>
                <c:pt idx="147">
                  <c:v>35793</c:v>
                </c:pt>
                <c:pt idx="148">
                  <c:v>35794</c:v>
                </c:pt>
                <c:pt idx="149">
                  <c:v>35795</c:v>
                </c:pt>
              </c:strCache>
            </c:strRef>
          </c:cat>
          <c:val>
            <c:numRef>
              <c:f>russell3000index_hist!$C$543:$C$692</c:f>
              <c:numCache>
                <c:ptCount val="150"/>
                <c:pt idx="0">
                  <c:v>863.7</c:v>
                </c:pt>
                <c:pt idx="1">
                  <c:v>862.56</c:v>
                </c:pt>
                <c:pt idx="2">
                  <c:v>858.16</c:v>
                </c:pt>
                <c:pt idx="3">
                  <c:v>861.62</c:v>
                </c:pt>
                <c:pt idx="4">
                  <c:v>874.3</c:v>
                </c:pt>
                <c:pt idx="5">
                  <c:v>878.58</c:v>
                </c:pt>
                <c:pt idx="6">
                  <c:v>880.22</c:v>
                </c:pt>
                <c:pt idx="7">
                  <c:v>884.12</c:v>
                </c:pt>
                <c:pt idx="8">
                  <c:v>896.14</c:v>
                </c:pt>
                <c:pt idx="9">
                  <c:v>905.08</c:v>
                </c:pt>
                <c:pt idx="10">
                  <c:v>906.25</c:v>
                </c:pt>
                <c:pt idx="11">
                  <c:v>907.18</c:v>
                </c:pt>
                <c:pt idx="12">
                  <c:v>903.52</c:v>
                </c:pt>
                <c:pt idx="13">
                  <c:v>912.49</c:v>
                </c:pt>
                <c:pt idx="14">
                  <c:v>911.99</c:v>
                </c:pt>
                <c:pt idx="15">
                  <c:v>894.23</c:v>
                </c:pt>
                <c:pt idx="16">
                  <c:v>909.39</c:v>
                </c:pt>
                <c:pt idx="17">
                  <c:v>902.48</c:v>
                </c:pt>
                <c:pt idx="18">
                  <c:v>897.58</c:v>
                </c:pt>
                <c:pt idx="19">
                  <c:v>901.29</c:v>
                </c:pt>
                <c:pt idx="20">
                  <c:v>899.33</c:v>
                </c:pt>
                <c:pt idx="21">
                  <c:v>904.83</c:v>
                </c:pt>
                <c:pt idx="22">
                  <c:v>916.13</c:v>
                </c:pt>
                <c:pt idx="23">
                  <c:v>927.65</c:v>
                </c:pt>
                <c:pt idx="24">
                  <c:v>927.65</c:v>
                </c:pt>
                <c:pt idx="25">
                  <c:v>924.33</c:v>
                </c:pt>
                <c:pt idx="26">
                  <c:v>930.63</c:v>
                </c:pt>
                <c:pt idx="27">
                  <c:v>921.47</c:v>
                </c:pt>
                <c:pt idx="28">
                  <c:v>927.02</c:v>
                </c:pt>
                <c:pt idx="29">
                  <c:v>930.79</c:v>
                </c:pt>
                <c:pt idx="30">
                  <c:v>932.8</c:v>
                </c:pt>
                <c:pt idx="31">
                  <c:v>939.83</c:v>
                </c:pt>
                <c:pt idx="32">
                  <c:v>950.51</c:v>
                </c:pt>
                <c:pt idx="33">
                  <c:v>945.3</c:v>
                </c:pt>
                <c:pt idx="34">
                  <c:v>931.98</c:v>
                </c:pt>
                <c:pt idx="35">
                  <c:v>928.39</c:v>
                </c:pt>
                <c:pt idx="36">
                  <c:v>947.6</c:v>
                </c:pt>
                <c:pt idx="37">
                  <c:v>950.59</c:v>
                </c:pt>
                <c:pt idx="38">
                  <c:v>953.92</c:v>
                </c:pt>
                <c:pt idx="39">
                  <c:v>952.8</c:v>
                </c:pt>
                <c:pt idx="40">
                  <c:v>950.53</c:v>
                </c:pt>
                <c:pt idx="41">
                  <c:v>956</c:v>
                </c:pt>
                <c:pt idx="42">
                  <c:v>966.66</c:v>
                </c:pt>
                <c:pt idx="43">
                  <c:v>968.62</c:v>
                </c:pt>
                <c:pt idx="44">
                  <c:v>962.98</c:v>
                </c:pt>
                <c:pt idx="45">
                  <c:v>966.04</c:v>
                </c:pt>
                <c:pt idx="46">
                  <c:v>969.32</c:v>
                </c:pt>
                <c:pt idx="47">
                  <c:v>976.66</c:v>
                </c:pt>
                <c:pt idx="48">
                  <c:v>968.64</c:v>
                </c:pt>
                <c:pt idx="49">
                  <c:v>951.14</c:v>
                </c:pt>
                <c:pt idx="50">
                  <c:v>953.23</c:v>
                </c:pt>
                <c:pt idx="51">
                  <c:v>944.19</c:v>
                </c:pt>
                <c:pt idx="52">
                  <c:v>941.43</c:v>
                </c:pt>
                <c:pt idx="53">
                  <c:v>944.42</c:v>
                </c:pt>
                <c:pt idx="54">
                  <c:v>924.19</c:v>
                </c:pt>
                <c:pt idx="55">
                  <c:v>932.61</c:v>
                </c:pt>
                <c:pt idx="56">
                  <c:v>945.48</c:v>
                </c:pt>
                <c:pt idx="57">
                  <c:v>958.47</c:v>
                </c:pt>
                <c:pt idx="58">
                  <c:v>946.35</c:v>
                </c:pt>
                <c:pt idx="59">
                  <c:v>944</c:v>
                </c:pt>
                <c:pt idx="60">
                  <c:v>942.55</c:v>
                </c:pt>
                <c:pt idx="61">
                  <c:v>936.44</c:v>
                </c:pt>
                <c:pt idx="62">
                  <c:v>938.16</c:v>
                </c:pt>
                <c:pt idx="63">
                  <c:v>930.18</c:v>
                </c:pt>
                <c:pt idx="64">
                  <c:v>928</c:v>
                </c:pt>
                <c:pt idx="65">
                  <c:v>951.52</c:v>
                </c:pt>
                <c:pt idx="66">
                  <c:v>952.9</c:v>
                </c:pt>
                <c:pt idx="67">
                  <c:v>955.59</c:v>
                </c:pt>
                <c:pt idx="68">
                  <c:v>955.75</c:v>
                </c:pt>
                <c:pt idx="69">
                  <c:v>958.72</c:v>
                </c:pt>
                <c:pt idx="70">
                  <c:v>961.46</c:v>
                </c:pt>
                <c:pt idx="71">
                  <c:v>949.3</c:v>
                </c:pt>
                <c:pt idx="72">
                  <c:v>942.84</c:v>
                </c:pt>
                <c:pt idx="73">
                  <c:v>954.43</c:v>
                </c:pt>
                <c:pt idx="74">
                  <c:v>951.48</c:v>
                </c:pt>
                <c:pt idx="75">
                  <c:v>974</c:v>
                </c:pt>
                <c:pt idx="76">
                  <c:v>973.41</c:v>
                </c:pt>
                <c:pt idx="77">
                  <c:v>977.2</c:v>
                </c:pt>
                <c:pt idx="78">
                  <c:v>979.98</c:v>
                </c:pt>
                <c:pt idx="79">
                  <c:v>985.07</c:v>
                </c:pt>
                <c:pt idx="80">
                  <c:v>982.36</c:v>
                </c:pt>
                <c:pt idx="81">
                  <c:v>975.89</c:v>
                </c:pt>
                <c:pt idx="82">
                  <c:v>969.58</c:v>
                </c:pt>
                <c:pt idx="83">
                  <c:v>975.99</c:v>
                </c:pt>
                <c:pt idx="84">
                  <c:v>983.63</c:v>
                </c:pt>
                <c:pt idx="85">
                  <c:v>979.3</c:v>
                </c:pt>
                <c:pt idx="86">
                  <c:v>985.7</c:v>
                </c:pt>
                <c:pt idx="87">
                  <c:v>991.11</c:v>
                </c:pt>
                <c:pt idx="88">
                  <c:v>996.16</c:v>
                </c:pt>
                <c:pt idx="89">
                  <c:v>1003.31</c:v>
                </c:pt>
                <c:pt idx="90">
                  <c:v>1012.87</c:v>
                </c:pt>
                <c:pt idx="91">
                  <c:v>1005.98</c:v>
                </c:pt>
                <c:pt idx="92">
                  <c:v>1003.78</c:v>
                </c:pt>
                <c:pt idx="93">
                  <c:v>1000.91</c:v>
                </c:pt>
                <c:pt idx="94">
                  <c:v>1002.03</c:v>
                </c:pt>
                <c:pt idx="95">
                  <c:v>1002.69</c:v>
                </c:pt>
                <c:pt idx="96">
                  <c:v>999.23</c:v>
                </c:pt>
                <c:pt idx="97">
                  <c:v>988.84</c:v>
                </c:pt>
                <c:pt idx="98">
                  <c:v>976.52</c:v>
                </c:pt>
                <c:pt idx="99">
                  <c:v>987.49</c:v>
                </c:pt>
                <c:pt idx="100">
                  <c:v>1004.16</c:v>
                </c:pt>
                <c:pt idx="101">
                  <c:v>1001.26</c:v>
                </c:pt>
                <c:pt idx="102">
                  <c:v>982.8</c:v>
                </c:pt>
                <c:pt idx="103">
                  <c:v>974.72</c:v>
                </c:pt>
                <c:pt idx="104">
                  <c:v>910.92</c:v>
                </c:pt>
                <c:pt idx="105">
                  <c:v>949.55</c:v>
                </c:pt>
                <c:pt idx="106">
                  <c:v>949.52</c:v>
                </c:pt>
                <c:pt idx="107">
                  <c:v>934.11</c:v>
                </c:pt>
                <c:pt idx="108">
                  <c:v>945.35</c:v>
                </c:pt>
                <c:pt idx="109">
                  <c:v>967.92</c:v>
                </c:pt>
                <c:pt idx="110">
                  <c:v>970.41</c:v>
                </c:pt>
                <c:pt idx="111">
                  <c:v>973.8</c:v>
                </c:pt>
                <c:pt idx="112">
                  <c:v>968.89</c:v>
                </c:pt>
                <c:pt idx="113">
                  <c:v>956.84</c:v>
                </c:pt>
                <c:pt idx="114">
                  <c:v>951.54</c:v>
                </c:pt>
                <c:pt idx="115">
                  <c:v>952.65</c:v>
                </c:pt>
                <c:pt idx="116">
                  <c:v>933.91</c:v>
                </c:pt>
                <c:pt idx="117">
                  <c:v>942.83</c:v>
                </c:pt>
                <c:pt idx="118">
                  <c:v>954.44</c:v>
                </c:pt>
                <c:pt idx="119">
                  <c:v>972.36</c:v>
                </c:pt>
                <c:pt idx="120">
                  <c:v>964.75</c:v>
                </c:pt>
                <c:pt idx="121">
                  <c:v>969.82</c:v>
                </c:pt>
                <c:pt idx="122">
                  <c:v>983.65</c:v>
                </c:pt>
                <c:pt idx="123">
                  <c:v>987.03</c:v>
                </c:pt>
                <c:pt idx="124">
                  <c:v>970.77</c:v>
                </c:pt>
                <c:pt idx="125">
                  <c:v>974.72</c:v>
                </c:pt>
                <c:pt idx="126">
                  <c:v>976.31</c:v>
                </c:pt>
                <c:pt idx="127">
                  <c:v>980.07</c:v>
                </c:pt>
                <c:pt idx="128">
                  <c:v>998.5</c:v>
                </c:pt>
                <c:pt idx="129">
                  <c:v>995.49</c:v>
                </c:pt>
                <c:pt idx="130">
                  <c:v>1000.89</c:v>
                </c:pt>
                <c:pt idx="131">
                  <c:v>998.81</c:v>
                </c:pt>
                <c:pt idx="132">
                  <c:v>1008.72</c:v>
                </c:pt>
                <c:pt idx="133">
                  <c:v>1008.69</c:v>
                </c:pt>
                <c:pt idx="134">
                  <c:v>1001.87</c:v>
                </c:pt>
                <c:pt idx="135">
                  <c:v>994.42</c:v>
                </c:pt>
                <c:pt idx="136">
                  <c:v>978.82</c:v>
                </c:pt>
                <c:pt idx="137">
                  <c:v>976.36</c:v>
                </c:pt>
                <c:pt idx="138">
                  <c:v>983.97</c:v>
                </c:pt>
                <c:pt idx="139">
                  <c:v>989.71</c:v>
                </c:pt>
                <c:pt idx="140">
                  <c:v>988.26</c:v>
                </c:pt>
                <c:pt idx="141">
                  <c:v>978.08</c:v>
                </c:pt>
                <c:pt idx="142">
                  <c:v>971.43</c:v>
                </c:pt>
                <c:pt idx="143">
                  <c:v>977.77</c:v>
                </c:pt>
                <c:pt idx="144">
                  <c:v>965.71</c:v>
                </c:pt>
                <c:pt idx="145">
                  <c:v>960.2</c:v>
                </c:pt>
                <c:pt idx="146">
                  <c:v>963.43</c:v>
                </c:pt>
                <c:pt idx="147">
                  <c:v>979.26</c:v>
                </c:pt>
                <c:pt idx="148">
                  <c:v>996.66</c:v>
                </c:pt>
                <c:pt idx="149">
                  <c:v>998.26</c:v>
                </c:pt>
              </c:numCache>
            </c:numRef>
          </c:val>
          <c:smooth val="0"/>
        </c:ser>
        <c:marker val="1"/>
        <c:axId val="60929190"/>
        <c:axId val="11491799"/>
      </c:lineChart>
      <c:dateAx>
        <c:axId val="609291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1491799"/>
        <c:crosses val="autoZero"/>
        <c:auto val="0"/>
        <c:noMultiLvlLbl val="0"/>
      </c:dateAx>
      <c:valAx>
        <c:axId val="11491799"/>
        <c:scaling>
          <c:orientation val="minMax"/>
          <c:max val="1050"/>
          <c:min val="8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609291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Russell 3000 Index (Value Without Dividends &amp; 6/1/95 to 12/31/97)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275"/>
          <c:y val="0.074"/>
          <c:w val="0.962"/>
          <c:h val="0.8935"/>
        </c:manualLayout>
      </c:layout>
      <c:lineChart>
        <c:grouping val="standard"/>
        <c:varyColors val="0"/>
        <c:ser>
          <c:idx val="0"/>
          <c:order val="0"/>
          <c:tx>
            <c:strRef>
              <c:f>russell3000index_hist!$C$13</c:f>
              <c:strCache>
                <c:ptCount val="1"/>
                <c:pt idx="0">
                  <c:v> Value Without Dividends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russell3000index_hist!$B$14:$B$692</c:f>
              <c:strCache>
                <c:ptCount val="679"/>
                <c:pt idx="0">
                  <c:v>34851</c:v>
                </c:pt>
                <c:pt idx="1">
                  <c:v>34852</c:v>
                </c:pt>
                <c:pt idx="2">
                  <c:v>34855</c:v>
                </c:pt>
                <c:pt idx="3">
                  <c:v>34856</c:v>
                </c:pt>
                <c:pt idx="4">
                  <c:v>34857</c:v>
                </c:pt>
                <c:pt idx="5">
                  <c:v>34858</c:v>
                </c:pt>
                <c:pt idx="6">
                  <c:v>34859</c:v>
                </c:pt>
                <c:pt idx="7">
                  <c:v>34862</c:v>
                </c:pt>
                <c:pt idx="8">
                  <c:v>34863</c:v>
                </c:pt>
                <c:pt idx="9">
                  <c:v>34864</c:v>
                </c:pt>
                <c:pt idx="10">
                  <c:v>34865</c:v>
                </c:pt>
                <c:pt idx="11">
                  <c:v>34866</c:v>
                </c:pt>
                <c:pt idx="12">
                  <c:v>34869</c:v>
                </c:pt>
                <c:pt idx="13">
                  <c:v>34870</c:v>
                </c:pt>
                <c:pt idx="14">
                  <c:v>34871</c:v>
                </c:pt>
                <c:pt idx="15">
                  <c:v>34872</c:v>
                </c:pt>
                <c:pt idx="16">
                  <c:v>34873</c:v>
                </c:pt>
                <c:pt idx="17">
                  <c:v>34876</c:v>
                </c:pt>
                <c:pt idx="18">
                  <c:v>34877</c:v>
                </c:pt>
                <c:pt idx="19">
                  <c:v>34878</c:v>
                </c:pt>
                <c:pt idx="20">
                  <c:v>34879</c:v>
                </c:pt>
                <c:pt idx="21">
                  <c:v>34880</c:v>
                </c:pt>
                <c:pt idx="22">
                  <c:v>34883</c:v>
                </c:pt>
                <c:pt idx="23">
                  <c:v>34884</c:v>
                </c:pt>
                <c:pt idx="24">
                  <c:v>34885</c:v>
                </c:pt>
                <c:pt idx="25">
                  <c:v>34886</c:v>
                </c:pt>
                <c:pt idx="26">
                  <c:v>34887</c:v>
                </c:pt>
                <c:pt idx="27">
                  <c:v>34890</c:v>
                </c:pt>
                <c:pt idx="28">
                  <c:v>34891</c:v>
                </c:pt>
                <c:pt idx="29">
                  <c:v>34892</c:v>
                </c:pt>
                <c:pt idx="30">
                  <c:v>34893</c:v>
                </c:pt>
                <c:pt idx="31">
                  <c:v>34894</c:v>
                </c:pt>
                <c:pt idx="32">
                  <c:v>34897</c:v>
                </c:pt>
                <c:pt idx="33">
                  <c:v>34898</c:v>
                </c:pt>
                <c:pt idx="34">
                  <c:v>34899</c:v>
                </c:pt>
                <c:pt idx="35">
                  <c:v>34900</c:v>
                </c:pt>
                <c:pt idx="36">
                  <c:v>34901</c:v>
                </c:pt>
                <c:pt idx="37">
                  <c:v>34904</c:v>
                </c:pt>
                <c:pt idx="38">
                  <c:v>34905</c:v>
                </c:pt>
                <c:pt idx="39">
                  <c:v>34906</c:v>
                </c:pt>
                <c:pt idx="40">
                  <c:v>34907</c:v>
                </c:pt>
                <c:pt idx="41">
                  <c:v>34908</c:v>
                </c:pt>
                <c:pt idx="42">
                  <c:v>34911</c:v>
                </c:pt>
                <c:pt idx="43">
                  <c:v>34912</c:v>
                </c:pt>
                <c:pt idx="44">
                  <c:v>34913</c:v>
                </c:pt>
                <c:pt idx="45">
                  <c:v>34914</c:v>
                </c:pt>
                <c:pt idx="46">
                  <c:v>34915</c:v>
                </c:pt>
                <c:pt idx="47">
                  <c:v>34918</c:v>
                </c:pt>
                <c:pt idx="48">
                  <c:v>34919</c:v>
                </c:pt>
                <c:pt idx="49">
                  <c:v>34920</c:v>
                </c:pt>
                <c:pt idx="50">
                  <c:v>34921</c:v>
                </c:pt>
                <c:pt idx="51">
                  <c:v>34922</c:v>
                </c:pt>
                <c:pt idx="52">
                  <c:v>34925</c:v>
                </c:pt>
                <c:pt idx="53">
                  <c:v>34926</c:v>
                </c:pt>
                <c:pt idx="54">
                  <c:v>34927</c:v>
                </c:pt>
                <c:pt idx="55">
                  <c:v>34928</c:v>
                </c:pt>
                <c:pt idx="56">
                  <c:v>34929</c:v>
                </c:pt>
                <c:pt idx="57">
                  <c:v>34932</c:v>
                </c:pt>
                <c:pt idx="58">
                  <c:v>34933</c:v>
                </c:pt>
                <c:pt idx="59">
                  <c:v>34934</c:v>
                </c:pt>
                <c:pt idx="60">
                  <c:v>34935</c:v>
                </c:pt>
                <c:pt idx="61">
                  <c:v>34936</c:v>
                </c:pt>
                <c:pt idx="62">
                  <c:v>34939</c:v>
                </c:pt>
                <c:pt idx="63">
                  <c:v>34940</c:v>
                </c:pt>
                <c:pt idx="64">
                  <c:v>34941</c:v>
                </c:pt>
                <c:pt idx="65">
                  <c:v>34942</c:v>
                </c:pt>
                <c:pt idx="66">
                  <c:v>34943</c:v>
                </c:pt>
                <c:pt idx="67">
                  <c:v>34946</c:v>
                </c:pt>
                <c:pt idx="68">
                  <c:v>34947</c:v>
                </c:pt>
                <c:pt idx="69">
                  <c:v>34948</c:v>
                </c:pt>
                <c:pt idx="70">
                  <c:v>34949</c:v>
                </c:pt>
                <c:pt idx="71">
                  <c:v>34950</c:v>
                </c:pt>
                <c:pt idx="72">
                  <c:v>34953</c:v>
                </c:pt>
                <c:pt idx="73">
                  <c:v>34954</c:v>
                </c:pt>
                <c:pt idx="74">
                  <c:v>34955</c:v>
                </c:pt>
                <c:pt idx="75">
                  <c:v>34956</c:v>
                </c:pt>
                <c:pt idx="76">
                  <c:v>34957</c:v>
                </c:pt>
                <c:pt idx="77">
                  <c:v>34960</c:v>
                </c:pt>
                <c:pt idx="78">
                  <c:v>34961</c:v>
                </c:pt>
                <c:pt idx="79">
                  <c:v>34962</c:v>
                </c:pt>
                <c:pt idx="80">
                  <c:v>34963</c:v>
                </c:pt>
                <c:pt idx="81">
                  <c:v>34964</c:v>
                </c:pt>
                <c:pt idx="82">
                  <c:v>34967</c:v>
                </c:pt>
                <c:pt idx="83">
                  <c:v>34968</c:v>
                </c:pt>
                <c:pt idx="84">
                  <c:v>34969</c:v>
                </c:pt>
                <c:pt idx="85">
                  <c:v>34970</c:v>
                </c:pt>
                <c:pt idx="86">
                  <c:v>34971</c:v>
                </c:pt>
                <c:pt idx="87">
                  <c:v>34972</c:v>
                </c:pt>
                <c:pt idx="88">
                  <c:v>34974</c:v>
                </c:pt>
                <c:pt idx="89">
                  <c:v>34975</c:v>
                </c:pt>
                <c:pt idx="90">
                  <c:v>34976</c:v>
                </c:pt>
                <c:pt idx="91">
                  <c:v>34977</c:v>
                </c:pt>
                <c:pt idx="92">
                  <c:v>34978</c:v>
                </c:pt>
                <c:pt idx="93">
                  <c:v>34981</c:v>
                </c:pt>
                <c:pt idx="94">
                  <c:v>34982</c:v>
                </c:pt>
                <c:pt idx="95">
                  <c:v>34983</c:v>
                </c:pt>
                <c:pt idx="96">
                  <c:v>34984</c:v>
                </c:pt>
                <c:pt idx="97">
                  <c:v>34985</c:v>
                </c:pt>
                <c:pt idx="98">
                  <c:v>34988</c:v>
                </c:pt>
                <c:pt idx="99">
                  <c:v>34989</c:v>
                </c:pt>
                <c:pt idx="100">
                  <c:v>34990</c:v>
                </c:pt>
                <c:pt idx="101">
                  <c:v>34991</c:v>
                </c:pt>
                <c:pt idx="102">
                  <c:v>34992</c:v>
                </c:pt>
                <c:pt idx="103">
                  <c:v>34995</c:v>
                </c:pt>
                <c:pt idx="104">
                  <c:v>34996</c:v>
                </c:pt>
                <c:pt idx="105">
                  <c:v>34997</c:v>
                </c:pt>
                <c:pt idx="106">
                  <c:v>34998</c:v>
                </c:pt>
                <c:pt idx="107">
                  <c:v>34999</c:v>
                </c:pt>
                <c:pt idx="108">
                  <c:v>35002</c:v>
                </c:pt>
                <c:pt idx="109">
                  <c:v>35003</c:v>
                </c:pt>
                <c:pt idx="110">
                  <c:v>35004</c:v>
                </c:pt>
                <c:pt idx="111">
                  <c:v>35005</c:v>
                </c:pt>
                <c:pt idx="112">
                  <c:v>35006</c:v>
                </c:pt>
                <c:pt idx="113">
                  <c:v>35009</c:v>
                </c:pt>
                <c:pt idx="114">
                  <c:v>35010</c:v>
                </c:pt>
                <c:pt idx="115">
                  <c:v>35011</c:v>
                </c:pt>
                <c:pt idx="116">
                  <c:v>35012</c:v>
                </c:pt>
                <c:pt idx="117">
                  <c:v>35013</c:v>
                </c:pt>
                <c:pt idx="118">
                  <c:v>35016</c:v>
                </c:pt>
                <c:pt idx="119">
                  <c:v>35017</c:v>
                </c:pt>
                <c:pt idx="120">
                  <c:v>35018</c:v>
                </c:pt>
                <c:pt idx="121">
                  <c:v>35019</c:v>
                </c:pt>
                <c:pt idx="122">
                  <c:v>35020</c:v>
                </c:pt>
                <c:pt idx="123">
                  <c:v>35023</c:v>
                </c:pt>
                <c:pt idx="124">
                  <c:v>35024</c:v>
                </c:pt>
                <c:pt idx="125">
                  <c:v>35025</c:v>
                </c:pt>
                <c:pt idx="126">
                  <c:v>35026</c:v>
                </c:pt>
                <c:pt idx="127">
                  <c:v>35027</c:v>
                </c:pt>
                <c:pt idx="128">
                  <c:v>35030</c:v>
                </c:pt>
                <c:pt idx="129">
                  <c:v>35031</c:v>
                </c:pt>
                <c:pt idx="130">
                  <c:v>35032</c:v>
                </c:pt>
                <c:pt idx="131">
                  <c:v>35033</c:v>
                </c:pt>
                <c:pt idx="132">
                  <c:v>35034</c:v>
                </c:pt>
                <c:pt idx="133">
                  <c:v>35037</c:v>
                </c:pt>
                <c:pt idx="134">
                  <c:v>35038</c:v>
                </c:pt>
                <c:pt idx="135">
                  <c:v>35039</c:v>
                </c:pt>
                <c:pt idx="136">
                  <c:v>35040</c:v>
                </c:pt>
                <c:pt idx="137">
                  <c:v>35041</c:v>
                </c:pt>
                <c:pt idx="138">
                  <c:v>35044</c:v>
                </c:pt>
                <c:pt idx="139">
                  <c:v>35045</c:v>
                </c:pt>
                <c:pt idx="140">
                  <c:v>35046</c:v>
                </c:pt>
                <c:pt idx="141">
                  <c:v>35047</c:v>
                </c:pt>
                <c:pt idx="142">
                  <c:v>35048</c:v>
                </c:pt>
                <c:pt idx="143">
                  <c:v>35051</c:v>
                </c:pt>
                <c:pt idx="144">
                  <c:v>35052</c:v>
                </c:pt>
                <c:pt idx="145">
                  <c:v>35053</c:v>
                </c:pt>
                <c:pt idx="146">
                  <c:v>35054</c:v>
                </c:pt>
                <c:pt idx="147">
                  <c:v>35055</c:v>
                </c:pt>
                <c:pt idx="148">
                  <c:v>35058</c:v>
                </c:pt>
                <c:pt idx="149">
                  <c:v>35059</c:v>
                </c:pt>
                <c:pt idx="150">
                  <c:v>35060</c:v>
                </c:pt>
                <c:pt idx="151">
                  <c:v>35061</c:v>
                </c:pt>
                <c:pt idx="152">
                  <c:v>35062</c:v>
                </c:pt>
                <c:pt idx="153">
                  <c:v>35064</c:v>
                </c:pt>
                <c:pt idx="154">
                  <c:v>35065</c:v>
                </c:pt>
                <c:pt idx="155">
                  <c:v>35066</c:v>
                </c:pt>
                <c:pt idx="156">
                  <c:v>35067</c:v>
                </c:pt>
                <c:pt idx="157">
                  <c:v>35068</c:v>
                </c:pt>
                <c:pt idx="158">
                  <c:v>35069</c:v>
                </c:pt>
                <c:pt idx="159">
                  <c:v>35072</c:v>
                </c:pt>
                <c:pt idx="160">
                  <c:v>35073</c:v>
                </c:pt>
                <c:pt idx="161">
                  <c:v>35074</c:v>
                </c:pt>
                <c:pt idx="162">
                  <c:v>35075</c:v>
                </c:pt>
                <c:pt idx="163">
                  <c:v>35076</c:v>
                </c:pt>
                <c:pt idx="164">
                  <c:v>35079</c:v>
                </c:pt>
                <c:pt idx="165">
                  <c:v>35080</c:v>
                </c:pt>
                <c:pt idx="166">
                  <c:v>35081</c:v>
                </c:pt>
                <c:pt idx="167">
                  <c:v>35082</c:v>
                </c:pt>
                <c:pt idx="168">
                  <c:v>35083</c:v>
                </c:pt>
                <c:pt idx="169">
                  <c:v>35086</c:v>
                </c:pt>
                <c:pt idx="170">
                  <c:v>35087</c:v>
                </c:pt>
                <c:pt idx="171">
                  <c:v>35088</c:v>
                </c:pt>
                <c:pt idx="172">
                  <c:v>35089</c:v>
                </c:pt>
                <c:pt idx="173">
                  <c:v>35090</c:v>
                </c:pt>
                <c:pt idx="174">
                  <c:v>35093</c:v>
                </c:pt>
                <c:pt idx="175">
                  <c:v>35094</c:v>
                </c:pt>
                <c:pt idx="176">
                  <c:v>35095</c:v>
                </c:pt>
                <c:pt idx="177">
                  <c:v>35096</c:v>
                </c:pt>
                <c:pt idx="178">
                  <c:v>35097</c:v>
                </c:pt>
                <c:pt idx="179">
                  <c:v>35100</c:v>
                </c:pt>
                <c:pt idx="180">
                  <c:v>35101</c:v>
                </c:pt>
                <c:pt idx="181">
                  <c:v>35102</c:v>
                </c:pt>
                <c:pt idx="182">
                  <c:v>35103</c:v>
                </c:pt>
                <c:pt idx="183">
                  <c:v>35104</c:v>
                </c:pt>
                <c:pt idx="184">
                  <c:v>35107</c:v>
                </c:pt>
                <c:pt idx="185">
                  <c:v>35108</c:v>
                </c:pt>
                <c:pt idx="186">
                  <c:v>35109</c:v>
                </c:pt>
                <c:pt idx="187">
                  <c:v>35110</c:v>
                </c:pt>
                <c:pt idx="188">
                  <c:v>35111</c:v>
                </c:pt>
                <c:pt idx="189">
                  <c:v>35114</c:v>
                </c:pt>
                <c:pt idx="190">
                  <c:v>35115</c:v>
                </c:pt>
                <c:pt idx="191">
                  <c:v>35116</c:v>
                </c:pt>
                <c:pt idx="192">
                  <c:v>35117</c:v>
                </c:pt>
                <c:pt idx="193">
                  <c:v>35118</c:v>
                </c:pt>
                <c:pt idx="194">
                  <c:v>35121</c:v>
                </c:pt>
                <c:pt idx="195">
                  <c:v>35122</c:v>
                </c:pt>
                <c:pt idx="196">
                  <c:v>35123</c:v>
                </c:pt>
                <c:pt idx="197">
                  <c:v>35124</c:v>
                </c:pt>
                <c:pt idx="198">
                  <c:v>35125</c:v>
                </c:pt>
                <c:pt idx="199">
                  <c:v>35128</c:v>
                </c:pt>
                <c:pt idx="200">
                  <c:v>35129</c:v>
                </c:pt>
                <c:pt idx="201">
                  <c:v>35130</c:v>
                </c:pt>
                <c:pt idx="202">
                  <c:v>35131</c:v>
                </c:pt>
                <c:pt idx="203">
                  <c:v>35132</c:v>
                </c:pt>
                <c:pt idx="204">
                  <c:v>35135</c:v>
                </c:pt>
                <c:pt idx="205">
                  <c:v>35136</c:v>
                </c:pt>
                <c:pt idx="206">
                  <c:v>35137</c:v>
                </c:pt>
                <c:pt idx="207">
                  <c:v>35138</c:v>
                </c:pt>
                <c:pt idx="208">
                  <c:v>35139</c:v>
                </c:pt>
                <c:pt idx="209">
                  <c:v>35142</c:v>
                </c:pt>
                <c:pt idx="210">
                  <c:v>35143</c:v>
                </c:pt>
                <c:pt idx="211">
                  <c:v>35144</c:v>
                </c:pt>
                <c:pt idx="212">
                  <c:v>35145</c:v>
                </c:pt>
                <c:pt idx="213">
                  <c:v>35146</c:v>
                </c:pt>
                <c:pt idx="214">
                  <c:v>35149</c:v>
                </c:pt>
                <c:pt idx="215">
                  <c:v>35150</c:v>
                </c:pt>
                <c:pt idx="216">
                  <c:v>35151</c:v>
                </c:pt>
                <c:pt idx="217">
                  <c:v>35152</c:v>
                </c:pt>
                <c:pt idx="218">
                  <c:v>35153</c:v>
                </c:pt>
                <c:pt idx="219">
                  <c:v>35155</c:v>
                </c:pt>
                <c:pt idx="220">
                  <c:v>35156</c:v>
                </c:pt>
                <c:pt idx="221">
                  <c:v>35157</c:v>
                </c:pt>
                <c:pt idx="222">
                  <c:v>35158</c:v>
                </c:pt>
                <c:pt idx="223">
                  <c:v>35159</c:v>
                </c:pt>
                <c:pt idx="224">
                  <c:v>35160</c:v>
                </c:pt>
                <c:pt idx="225">
                  <c:v>35163</c:v>
                </c:pt>
                <c:pt idx="226">
                  <c:v>35164</c:v>
                </c:pt>
                <c:pt idx="227">
                  <c:v>35165</c:v>
                </c:pt>
                <c:pt idx="228">
                  <c:v>35166</c:v>
                </c:pt>
                <c:pt idx="229">
                  <c:v>35167</c:v>
                </c:pt>
                <c:pt idx="230">
                  <c:v>35170</c:v>
                </c:pt>
                <c:pt idx="231">
                  <c:v>35171</c:v>
                </c:pt>
                <c:pt idx="232">
                  <c:v>35172</c:v>
                </c:pt>
                <c:pt idx="233">
                  <c:v>35173</c:v>
                </c:pt>
                <c:pt idx="234">
                  <c:v>35174</c:v>
                </c:pt>
                <c:pt idx="235">
                  <c:v>35177</c:v>
                </c:pt>
                <c:pt idx="236">
                  <c:v>35178</c:v>
                </c:pt>
                <c:pt idx="237">
                  <c:v>35179</c:v>
                </c:pt>
                <c:pt idx="238">
                  <c:v>35180</c:v>
                </c:pt>
                <c:pt idx="239">
                  <c:v>35181</c:v>
                </c:pt>
                <c:pt idx="240">
                  <c:v>35184</c:v>
                </c:pt>
                <c:pt idx="241">
                  <c:v>35185</c:v>
                </c:pt>
                <c:pt idx="242">
                  <c:v>35186</c:v>
                </c:pt>
                <c:pt idx="243">
                  <c:v>35187</c:v>
                </c:pt>
                <c:pt idx="244">
                  <c:v>35188</c:v>
                </c:pt>
                <c:pt idx="245">
                  <c:v>35191</c:v>
                </c:pt>
                <c:pt idx="246">
                  <c:v>35192</c:v>
                </c:pt>
                <c:pt idx="247">
                  <c:v>35193</c:v>
                </c:pt>
                <c:pt idx="248">
                  <c:v>35194</c:v>
                </c:pt>
                <c:pt idx="249">
                  <c:v>35195</c:v>
                </c:pt>
                <c:pt idx="250">
                  <c:v>35198</c:v>
                </c:pt>
                <c:pt idx="251">
                  <c:v>35199</c:v>
                </c:pt>
                <c:pt idx="252">
                  <c:v>35200</c:v>
                </c:pt>
                <c:pt idx="253">
                  <c:v>35201</c:v>
                </c:pt>
                <c:pt idx="254">
                  <c:v>35202</c:v>
                </c:pt>
                <c:pt idx="255">
                  <c:v>35205</c:v>
                </c:pt>
                <c:pt idx="256">
                  <c:v>35206</c:v>
                </c:pt>
                <c:pt idx="257">
                  <c:v>35207</c:v>
                </c:pt>
                <c:pt idx="258">
                  <c:v>35208</c:v>
                </c:pt>
                <c:pt idx="259">
                  <c:v>35209</c:v>
                </c:pt>
                <c:pt idx="260">
                  <c:v>35212</c:v>
                </c:pt>
                <c:pt idx="261">
                  <c:v>35213</c:v>
                </c:pt>
                <c:pt idx="262">
                  <c:v>35214</c:v>
                </c:pt>
                <c:pt idx="263">
                  <c:v>35215</c:v>
                </c:pt>
                <c:pt idx="264">
                  <c:v>35216</c:v>
                </c:pt>
                <c:pt idx="265">
                  <c:v>35219</c:v>
                </c:pt>
                <c:pt idx="266">
                  <c:v>35220</c:v>
                </c:pt>
                <c:pt idx="267">
                  <c:v>35221</c:v>
                </c:pt>
                <c:pt idx="268">
                  <c:v>35222</c:v>
                </c:pt>
                <c:pt idx="269">
                  <c:v>35223</c:v>
                </c:pt>
                <c:pt idx="270">
                  <c:v>35226</c:v>
                </c:pt>
                <c:pt idx="271">
                  <c:v>35227</c:v>
                </c:pt>
                <c:pt idx="272">
                  <c:v>35228</c:v>
                </c:pt>
                <c:pt idx="273">
                  <c:v>35229</c:v>
                </c:pt>
                <c:pt idx="274">
                  <c:v>35230</c:v>
                </c:pt>
                <c:pt idx="275">
                  <c:v>35233</c:v>
                </c:pt>
                <c:pt idx="276">
                  <c:v>35234</c:v>
                </c:pt>
                <c:pt idx="277">
                  <c:v>35235</c:v>
                </c:pt>
                <c:pt idx="278">
                  <c:v>35236</c:v>
                </c:pt>
                <c:pt idx="279">
                  <c:v>35237</c:v>
                </c:pt>
                <c:pt idx="280">
                  <c:v>35240</c:v>
                </c:pt>
                <c:pt idx="281">
                  <c:v>35241</c:v>
                </c:pt>
                <c:pt idx="282">
                  <c:v>35242</c:v>
                </c:pt>
                <c:pt idx="283">
                  <c:v>35243</c:v>
                </c:pt>
                <c:pt idx="284">
                  <c:v>35244</c:v>
                </c:pt>
                <c:pt idx="285">
                  <c:v>35246</c:v>
                </c:pt>
                <c:pt idx="286">
                  <c:v>35247</c:v>
                </c:pt>
                <c:pt idx="287">
                  <c:v>35248</c:v>
                </c:pt>
                <c:pt idx="288">
                  <c:v>35249</c:v>
                </c:pt>
                <c:pt idx="289">
                  <c:v>35250</c:v>
                </c:pt>
                <c:pt idx="290">
                  <c:v>35251</c:v>
                </c:pt>
                <c:pt idx="291">
                  <c:v>35254</c:v>
                </c:pt>
                <c:pt idx="292">
                  <c:v>35255</c:v>
                </c:pt>
                <c:pt idx="293">
                  <c:v>35256</c:v>
                </c:pt>
                <c:pt idx="294">
                  <c:v>35257</c:v>
                </c:pt>
                <c:pt idx="295">
                  <c:v>35258</c:v>
                </c:pt>
                <c:pt idx="296">
                  <c:v>35261</c:v>
                </c:pt>
                <c:pt idx="297">
                  <c:v>35262</c:v>
                </c:pt>
                <c:pt idx="298">
                  <c:v>35263</c:v>
                </c:pt>
                <c:pt idx="299">
                  <c:v>35264</c:v>
                </c:pt>
                <c:pt idx="300">
                  <c:v>35265</c:v>
                </c:pt>
                <c:pt idx="301">
                  <c:v>35268</c:v>
                </c:pt>
                <c:pt idx="302">
                  <c:v>35269</c:v>
                </c:pt>
                <c:pt idx="303">
                  <c:v>35270</c:v>
                </c:pt>
                <c:pt idx="304">
                  <c:v>35271</c:v>
                </c:pt>
                <c:pt idx="305">
                  <c:v>35272</c:v>
                </c:pt>
                <c:pt idx="306">
                  <c:v>35275</c:v>
                </c:pt>
                <c:pt idx="307">
                  <c:v>35276</c:v>
                </c:pt>
                <c:pt idx="308">
                  <c:v>35277</c:v>
                </c:pt>
                <c:pt idx="309">
                  <c:v>35278</c:v>
                </c:pt>
                <c:pt idx="310">
                  <c:v>35279</c:v>
                </c:pt>
                <c:pt idx="311">
                  <c:v>35282</c:v>
                </c:pt>
                <c:pt idx="312">
                  <c:v>35283</c:v>
                </c:pt>
                <c:pt idx="313">
                  <c:v>35284</c:v>
                </c:pt>
                <c:pt idx="314">
                  <c:v>35285</c:v>
                </c:pt>
                <c:pt idx="315">
                  <c:v>35286</c:v>
                </c:pt>
                <c:pt idx="316">
                  <c:v>35289</c:v>
                </c:pt>
                <c:pt idx="317">
                  <c:v>35290</c:v>
                </c:pt>
                <c:pt idx="318">
                  <c:v>35291</c:v>
                </c:pt>
                <c:pt idx="319">
                  <c:v>35292</c:v>
                </c:pt>
                <c:pt idx="320">
                  <c:v>35293</c:v>
                </c:pt>
                <c:pt idx="321">
                  <c:v>35296</c:v>
                </c:pt>
                <c:pt idx="322">
                  <c:v>35297</c:v>
                </c:pt>
                <c:pt idx="323">
                  <c:v>35298</c:v>
                </c:pt>
                <c:pt idx="324">
                  <c:v>35299</c:v>
                </c:pt>
                <c:pt idx="325">
                  <c:v>35300</c:v>
                </c:pt>
                <c:pt idx="326">
                  <c:v>35303</c:v>
                </c:pt>
                <c:pt idx="327">
                  <c:v>35304</c:v>
                </c:pt>
                <c:pt idx="328">
                  <c:v>35305</c:v>
                </c:pt>
                <c:pt idx="329">
                  <c:v>35306</c:v>
                </c:pt>
                <c:pt idx="330">
                  <c:v>35307</c:v>
                </c:pt>
                <c:pt idx="331">
                  <c:v>35308</c:v>
                </c:pt>
                <c:pt idx="332">
                  <c:v>35310</c:v>
                </c:pt>
                <c:pt idx="333">
                  <c:v>35311</c:v>
                </c:pt>
                <c:pt idx="334">
                  <c:v>35312</c:v>
                </c:pt>
                <c:pt idx="335">
                  <c:v>35313</c:v>
                </c:pt>
                <c:pt idx="336">
                  <c:v>35314</c:v>
                </c:pt>
                <c:pt idx="337">
                  <c:v>35317</c:v>
                </c:pt>
                <c:pt idx="338">
                  <c:v>35318</c:v>
                </c:pt>
                <c:pt idx="339">
                  <c:v>35319</c:v>
                </c:pt>
                <c:pt idx="340">
                  <c:v>35320</c:v>
                </c:pt>
                <c:pt idx="341">
                  <c:v>35321</c:v>
                </c:pt>
                <c:pt idx="342">
                  <c:v>35324</c:v>
                </c:pt>
                <c:pt idx="343">
                  <c:v>35325</c:v>
                </c:pt>
                <c:pt idx="344">
                  <c:v>35326</c:v>
                </c:pt>
                <c:pt idx="345">
                  <c:v>35327</c:v>
                </c:pt>
                <c:pt idx="346">
                  <c:v>35328</c:v>
                </c:pt>
                <c:pt idx="347">
                  <c:v>35331</c:v>
                </c:pt>
                <c:pt idx="348">
                  <c:v>35332</c:v>
                </c:pt>
                <c:pt idx="349">
                  <c:v>35333</c:v>
                </c:pt>
                <c:pt idx="350">
                  <c:v>35334</c:v>
                </c:pt>
                <c:pt idx="351">
                  <c:v>35335</c:v>
                </c:pt>
                <c:pt idx="352">
                  <c:v>35338</c:v>
                </c:pt>
                <c:pt idx="353">
                  <c:v>35339</c:v>
                </c:pt>
                <c:pt idx="354">
                  <c:v>35340</c:v>
                </c:pt>
                <c:pt idx="355">
                  <c:v>35341</c:v>
                </c:pt>
                <c:pt idx="356">
                  <c:v>35342</c:v>
                </c:pt>
                <c:pt idx="357">
                  <c:v>35345</c:v>
                </c:pt>
                <c:pt idx="358">
                  <c:v>35346</c:v>
                </c:pt>
                <c:pt idx="359">
                  <c:v>35347</c:v>
                </c:pt>
                <c:pt idx="360">
                  <c:v>35348</c:v>
                </c:pt>
                <c:pt idx="361">
                  <c:v>35349</c:v>
                </c:pt>
                <c:pt idx="362">
                  <c:v>35352</c:v>
                </c:pt>
                <c:pt idx="363">
                  <c:v>35353</c:v>
                </c:pt>
                <c:pt idx="364">
                  <c:v>35354</c:v>
                </c:pt>
                <c:pt idx="365">
                  <c:v>35355</c:v>
                </c:pt>
                <c:pt idx="366">
                  <c:v>35356</c:v>
                </c:pt>
                <c:pt idx="367">
                  <c:v>35359</c:v>
                </c:pt>
                <c:pt idx="368">
                  <c:v>35360</c:v>
                </c:pt>
                <c:pt idx="369">
                  <c:v>35361</c:v>
                </c:pt>
                <c:pt idx="370">
                  <c:v>35362</c:v>
                </c:pt>
                <c:pt idx="371">
                  <c:v>35363</c:v>
                </c:pt>
                <c:pt idx="372">
                  <c:v>35366</c:v>
                </c:pt>
                <c:pt idx="373">
                  <c:v>35367</c:v>
                </c:pt>
                <c:pt idx="374">
                  <c:v>35368</c:v>
                </c:pt>
                <c:pt idx="375">
                  <c:v>35369</c:v>
                </c:pt>
                <c:pt idx="376">
                  <c:v>35370</c:v>
                </c:pt>
                <c:pt idx="377">
                  <c:v>35373</c:v>
                </c:pt>
                <c:pt idx="378">
                  <c:v>35374</c:v>
                </c:pt>
                <c:pt idx="379">
                  <c:v>35375</c:v>
                </c:pt>
                <c:pt idx="380">
                  <c:v>35376</c:v>
                </c:pt>
                <c:pt idx="381">
                  <c:v>35377</c:v>
                </c:pt>
                <c:pt idx="382">
                  <c:v>35380</c:v>
                </c:pt>
                <c:pt idx="383">
                  <c:v>35381</c:v>
                </c:pt>
                <c:pt idx="384">
                  <c:v>35382</c:v>
                </c:pt>
                <c:pt idx="385">
                  <c:v>35383</c:v>
                </c:pt>
                <c:pt idx="386">
                  <c:v>35384</c:v>
                </c:pt>
                <c:pt idx="387">
                  <c:v>35387</c:v>
                </c:pt>
                <c:pt idx="388">
                  <c:v>35388</c:v>
                </c:pt>
                <c:pt idx="389">
                  <c:v>35389</c:v>
                </c:pt>
                <c:pt idx="390">
                  <c:v>35390</c:v>
                </c:pt>
                <c:pt idx="391">
                  <c:v>35391</c:v>
                </c:pt>
                <c:pt idx="392">
                  <c:v>35394</c:v>
                </c:pt>
                <c:pt idx="393">
                  <c:v>35395</c:v>
                </c:pt>
                <c:pt idx="394">
                  <c:v>35396</c:v>
                </c:pt>
                <c:pt idx="395">
                  <c:v>35397</c:v>
                </c:pt>
                <c:pt idx="396">
                  <c:v>35398</c:v>
                </c:pt>
                <c:pt idx="397">
                  <c:v>35399</c:v>
                </c:pt>
                <c:pt idx="398">
                  <c:v>35401</c:v>
                </c:pt>
                <c:pt idx="399">
                  <c:v>35402</c:v>
                </c:pt>
                <c:pt idx="400">
                  <c:v>35403</c:v>
                </c:pt>
                <c:pt idx="401">
                  <c:v>35404</c:v>
                </c:pt>
                <c:pt idx="402">
                  <c:v>35405</c:v>
                </c:pt>
                <c:pt idx="403">
                  <c:v>35408</c:v>
                </c:pt>
                <c:pt idx="404">
                  <c:v>35409</c:v>
                </c:pt>
                <c:pt idx="405">
                  <c:v>35410</c:v>
                </c:pt>
                <c:pt idx="406">
                  <c:v>35411</c:v>
                </c:pt>
                <c:pt idx="407">
                  <c:v>35412</c:v>
                </c:pt>
                <c:pt idx="408">
                  <c:v>35415</c:v>
                </c:pt>
                <c:pt idx="409">
                  <c:v>35416</c:v>
                </c:pt>
                <c:pt idx="410">
                  <c:v>35417</c:v>
                </c:pt>
                <c:pt idx="411">
                  <c:v>35418</c:v>
                </c:pt>
                <c:pt idx="412">
                  <c:v>35419</c:v>
                </c:pt>
                <c:pt idx="413">
                  <c:v>35422</c:v>
                </c:pt>
                <c:pt idx="414">
                  <c:v>35423</c:v>
                </c:pt>
                <c:pt idx="415">
                  <c:v>35424</c:v>
                </c:pt>
                <c:pt idx="416">
                  <c:v>35425</c:v>
                </c:pt>
                <c:pt idx="417">
                  <c:v>35426</c:v>
                </c:pt>
                <c:pt idx="418">
                  <c:v>35429</c:v>
                </c:pt>
                <c:pt idx="419">
                  <c:v>35430</c:v>
                </c:pt>
                <c:pt idx="420">
                  <c:v>35431</c:v>
                </c:pt>
                <c:pt idx="421">
                  <c:v>35432</c:v>
                </c:pt>
                <c:pt idx="422">
                  <c:v>35433</c:v>
                </c:pt>
                <c:pt idx="423">
                  <c:v>35436</c:v>
                </c:pt>
                <c:pt idx="424">
                  <c:v>35437</c:v>
                </c:pt>
                <c:pt idx="425">
                  <c:v>35438</c:v>
                </c:pt>
                <c:pt idx="426">
                  <c:v>35439</c:v>
                </c:pt>
                <c:pt idx="427">
                  <c:v>35440</c:v>
                </c:pt>
                <c:pt idx="428">
                  <c:v>35443</c:v>
                </c:pt>
                <c:pt idx="429">
                  <c:v>35444</c:v>
                </c:pt>
                <c:pt idx="430">
                  <c:v>35445</c:v>
                </c:pt>
                <c:pt idx="431">
                  <c:v>35446</c:v>
                </c:pt>
                <c:pt idx="432">
                  <c:v>35447</c:v>
                </c:pt>
                <c:pt idx="433">
                  <c:v>35450</c:v>
                </c:pt>
                <c:pt idx="434">
                  <c:v>35451</c:v>
                </c:pt>
                <c:pt idx="435">
                  <c:v>35452</c:v>
                </c:pt>
                <c:pt idx="436">
                  <c:v>35453</c:v>
                </c:pt>
                <c:pt idx="437">
                  <c:v>35454</c:v>
                </c:pt>
                <c:pt idx="438">
                  <c:v>35457</c:v>
                </c:pt>
                <c:pt idx="439">
                  <c:v>35458</c:v>
                </c:pt>
                <c:pt idx="440">
                  <c:v>35459</c:v>
                </c:pt>
                <c:pt idx="441">
                  <c:v>35460</c:v>
                </c:pt>
                <c:pt idx="442">
                  <c:v>35461</c:v>
                </c:pt>
                <c:pt idx="443">
                  <c:v>35464</c:v>
                </c:pt>
                <c:pt idx="444">
                  <c:v>35465</c:v>
                </c:pt>
                <c:pt idx="445">
                  <c:v>35466</c:v>
                </c:pt>
                <c:pt idx="446">
                  <c:v>35467</c:v>
                </c:pt>
                <c:pt idx="447">
                  <c:v>35468</c:v>
                </c:pt>
                <c:pt idx="448">
                  <c:v>35471</c:v>
                </c:pt>
                <c:pt idx="449">
                  <c:v>35472</c:v>
                </c:pt>
                <c:pt idx="450">
                  <c:v>35473</c:v>
                </c:pt>
                <c:pt idx="451">
                  <c:v>35474</c:v>
                </c:pt>
                <c:pt idx="452">
                  <c:v>35475</c:v>
                </c:pt>
                <c:pt idx="453">
                  <c:v>35478</c:v>
                </c:pt>
                <c:pt idx="454">
                  <c:v>35479</c:v>
                </c:pt>
                <c:pt idx="455">
                  <c:v>35480</c:v>
                </c:pt>
                <c:pt idx="456">
                  <c:v>35481</c:v>
                </c:pt>
                <c:pt idx="457">
                  <c:v>35482</c:v>
                </c:pt>
                <c:pt idx="458">
                  <c:v>35485</c:v>
                </c:pt>
                <c:pt idx="459">
                  <c:v>35486</c:v>
                </c:pt>
                <c:pt idx="460">
                  <c:v>35487</c:v>
                </c:pt>
                <c:pt idx="461">
                  <c:v>35488</c:v>
                </c:pt>
                <c:pt idx="462">
                  <c:v>35489</c:v>
                </c:pt>
                <c:pt idx="463">
                  <c:v>35492</c:v>
                </c:pt>
                <c:pt idx="464">
                  <c:v>35493</c:v>
                </c:pt>
                <c:pt idx="465">
                  <c:v>35494</c:v>
                </c:pt>
                <c:pt idx="466">
                  <c:v>35495</c:v>
                </c:pt>
                <c:pt idx="467">
                  <c:v>35496</c:v>
                </c:pt>
                <c:pt idx="468">
                  <c:v>35499</c:v>
                </c:pt>
                <c:pt idx="469">
                  <c:v>35500</c:v>
                </c:pt>
                <c:pt idx="470">
                  <c:v>35501</c:v>
                </c:pt>
                <c:pt idx="471">
                  <c:v>35502</c:v>
                </c:pt>
                <c:pt idx="472">
                  <c:v>35503</c:v>
                </c:pt>
                <c:pt idx="473">
                  <c:v>35506</c:v>
                </c:pt>
                <c:pt idx="474">
                  <c:v>35507</c:v>
                </c:pt>
                <c:pt idx="475">
                  <c:v>35508</c:v>
                </c:pt>
                <c:pt idx="476">
                  <c:v>35509</c:v>
                </c:pt>
                <c:pt idx="477">
                  <c:v>35510</c:v>
                </c:pt>
                <c:pt idx="478">
                  <c:v>35513</c:v>
                </c:pt>
                <c:pt idx="479">
                  <c:v>35514</c:v>
                </c:pt>
                <c:pt idx="480">
                  <c:v>35515</c:v>
                </c:pt>
                <c:pt idx="481">
                  <c:v>35516</c:v>
                </c:pt>
                <c:pt idx="482">
                  <c:v>35517</c:v>
                </c:pt>
                <c:pt idx="483">
                  <c:v>35520</c:v>
                </c:pt>
                <c:pt idx="484">
                  <c:v>35521</c:v>
                </c:pt>
                <c:pt idx="485">
                  <c:v>35522</c:v>
                </c:pt>
                <c:pt idx="486">
                  <c:v>35523</c:v>
                </c:pt>
                <c:pt idx="487">
                  <c:v>35524</c:v>
                </c:pt>
                <c:pt idx="488">
                  <c:v>35527</c:v>
                </c:pt>
                <c:pt idx="489">
                  <c:v>35528</c:v>
                </c:pt>
                <c:pt idx="490">
                  <c:v>35529</c:v>
                </c:pt>
                <c:pt idx="491">
                  <c:v>35530</c:v>
                </c:pt>
                <c:pt idx="492">
                  <c:v>35531</c:v>
                </c:pt>
                <c:pt idx="493">
                  <c:v>35534</c:v>
                </c:pt>
                <c:pt idx="494">
                  <c:v>35535</c:v>
                </c:pt>
                <c:pt idx="495">
                  <c:v>35536</c:v>
                </c:pt>
                <c:pt idx="496">
                  <c:v>35537</c:v>
                </c:pt>
                <c:pt idx="497">
                  <c:v>35538</c:v>
                </c:pt>
                <c:pt idx="498">
                  <c:v>35541</c:v>
                </c:pt>
                <c:pt idx="499">
                  <c:v>35542</c:v>
                </c:pt>
                <c:pt idx="500">
                  <c:v>35543</c:v>
                </c:pt>
                <c:pt idx="501">
                  <c:v>35544</c:v>
                </c:pt>
                <c:pt idx="502">
                  <c:v>35545</c:v>
                </c:pt>
                <c:pt idx="503">
                  <c:v>35548</c:v>
                </c:pt>
                <c:pt idx="504">
                  <c:v>35549</c:v>
                </c:pt>
                <c:pt idx="505">
                  <c:v>35550</c:v>
                </c:pt>
                <c:pt idx="506">
                  <c:v>35551</c:v>
                </c:pt>
                <c:pt idx="507">
                  <c:v>35552</c:v>
                </c:pt>
                <c:pt idx="508">
                  <c:v>35555</c:v>
                </c:pt>
                <c:pt idx="509">
                  <c:v>35556</c:v>
                </c:pt>
                <c:pt idx="510">
                  <c:v>35557</c:v>
                </c:pt>
                <c:pt idx="511">
                  <c:v>35558</c:v>
                </c:pt>
                <c:pt idx="512">
                  <c:v>35559</c:v>
                </c:pt>
                <c:pt idx="513">
                  <c:v>35562</c:v>
                </c:pt>
                <c:pt idx="514">
                  <c:v>35563</c:v>
                </c:pt>
                <c:pt idx="515">
                  <c:v>35564</c:v>
                </c:pt>
                <c:pt idx="516">
                  <c:v>35565</c:v>
                </c:pt>
                <c:pt idx="517">
                  <c:v>35566</c:v>
                </c:pt>
                <c:pt idx="518">
                  <c:v>35569</c:v>
                </c:pt>
                <c:pt idx="519">
                  <c:v>35570</c:v>
                </c:pt>
                <c:pt idx="520">
                  <c:v>35571</c:v>
                </c:pt>
                <c:pt idx="521">
                  <c:v>35572</c:v>
                </c:pt>
                <c:pt idx="522">
                  <c:v>35573</c:v>
                </c:pt>
                <c:pt idx="523">
                  <c:v>35576</c:v>
                </c:pt>
                <c:pt idx="524">
                  <c:v>35577</c:v>
                </c:pt>
                <c:pt idx="525">
                  <c:v>35578</c:v>
                </c:pt>
                <c:pt idx="526">
                  <c:v>35579</c:v>
                </c:pt>
                <c:pt idx="527">
                  <c:v>35580</c:v>
                </c:pt>
                <c:pt idx="528">
                  <c:v>35581</c:v>
                </c:pt>
                <c:pt idx="529">
                  <c:v>35583</c:v>
                </c:pt>
                <c:pt idx="530">
                  <c:v>35584</c:v>
                </c:pt>
                <c:pt idx="531">
                  <c:v>35585</c:v>
                </c:pt>
                <c:pt idx="532">
                  <c:v>35586</c:v>
                </c:pt>
                <c:pt idx="533">
                  <c:v>35587</c:v>
                </c:pt>
                <c:pt idx="534">
                  <c:v>35590</c:v>
                </c:pt>
                <c:pt idx="535">
                  <c:v>35591</c:v>
                </c:pt>
                <c:pt idx="536">
                  <c:v>35592</c:v>
                </c:pt>
                <c:pt idx="537">
                  <c:v>35593</c:v>
                </c:pt>
                <c:pt idx="538">
                  <c:v>35594</c:v>
                </c:pt>
                <c:pt idx="539">
                  <c:v>35597</c:v>
                </c:pt>
                <c:pt idx="540">
                  <c:v>35598</c:v>
                </c:pt>
                <c:pt idx="541">
                  <c:v>35599</c:v>
                </c:pt>
                <c:pt idx="542">
                  <c:v>35600</c:v>
                </c:pt>
                <c:pt idx="543">
                  <c:v>35601</c:v>
                </c:pt>
                <c:pt idx="544">
                  <c:v>35604</c:v>
                </c:pt>
                <c:pt idx="545">
                  <c:v>35605</c:v>
                </c:pt>
                <c:pt idx="546">
                  <c:v>35606</c:v>
                </c:pt>
                <c:pt idx="547">
                  <c:v>35607</c:v>
                </c:pt>
                <c:pt idx="548">
                  <c:v>35608</c:v>
                </c:pt>
                <c:pt idx="549">
                  <c:v>35611</c:v>
                </c:pt>
                <c:pt idx="550">
                  <c:v>35612</c:v>
                </c:pt>
                <c:pt idx="551">
                  <c:v>35613</c:v>
                </c:pt>
                <c:pt idx="552">
                  <c:v>35614</c:v>
                </c:pt>
                <c:pt idx="553">
                  <c:v>35615</c:v>
                </c:pt>
                <c:pt idx="554">
                  <c:v>35618</c:v>
                </c:pt>
                <c:pt idx="555">
                  <c:v>35619</c:v>
                </c:pt>
                <c:pt idx="556">
                  <c:v>35620</c:v>
                </c:pt>
                <c:pt idx="557">
                  <c:v>35621</c:v>
                </c:pt>
                <c:pt idx="558">
                  <c:v>35622</c:v>
                </c:pt>
                <c:pt idx="559">
                  <c:v>35625</c:v>
                </c:pt>
                <c:pt idx="560">
                  <c:v>35626</c:v>
                </c:pt>
                <c:pt idx="561">
                  <c:v>35627</c:v>
                </c:pt>
                <c:pt idx="562">
                  <c:v>35628</c:v>
                </c:pt>
                <c:pt idx="563">
                  <c:v>35629</c:v>
                </c:pt>
                <c:pt idx="564">
                  <c:v>35632</c:v>
                </c:pt>
                <c:pt idx="565">
                  <c:v>35633</c:v>
                </c:pt>
                <c:pt idx="566">
                  <c:v>35634</c:v>
                </c:pt>
                <c:pt idx="567">
                  <c:v>35635</c:v>
                </c:pt>
                <c:pt idx="568">
                  <c:v>35636</c:v>
                </c:pt>
                <c:pt idx="569">
                  <c:v>35639</c:v>
                </c:pt>
                <c:pt idx="570">
                  <c:v>35640</c:v>
                </c:pt>
                <c:pt idx="571">
                  <c:v>35641</c:v>
                </c:pt>
                <c:pt idx="572">
                  <c:v>35642</c:v>
                </c:pt>
                <c:pt idx="573">
                  <c:v>35643</c:v>
                </c:pt>
                <c:pt idx="574">
                  <c:v>35646</c:v>
                </c:pt>
                <c:pt idx="575">
                  <c:v>35647</c:v>
                </c:pt>
                <c:pt idx="576">
                  <c:v>35648</c:v>
                </c:pt>
                <c:pt idx="577">
                  <c:v>35649</c:v>
                </c:pt>
                <c:pt idx="578">
                  <c:v>35650</c:v>
                </c:pt>
                <c:pt idx="579">
                  <c:v>35653</c:v>
                </c:pt>
                <c:pt idx="580">
                  <c:v>35654</c:v>
                </c:pt>
                <c:pt idx="581">
                  <c:v>35655</c:v>
                </c:pt>
                <c:pt idx="582">
                  <c:v>35656</c:v>
                </c:pt>
                <c:pt idx="583">
                  <c:v>35657</c:v>
                </c:pt>
                <c:pt idx="584">
                  <c:v>35660</c:v>
                </c:pt>
                <c:pt idx="585">
                  <c:v>35661</c:v>
                </c:pt>
                <c:pt idx="586">
                  <c:v>35662</c:v>
                </c:pt>
                <c:pt idx="587">
                  <c:v>35663</c:v>
                </c:pt>
                <c:pt idx="588">
                  <c:v>35664</c:v>
                </c:pt>
                <c:pt idx="589">
                  <c:v>35667</c:v>
                </c:pt>
                <c:pt idx="590">
                  <c:v>35668</c:v>
                </c:pt>
                <c:pt idx="591">
                  <c:v>35669</c:v>
                </c:pt>
                <c:pt idx="592">
                  <c:v>35670</c:v>
                </c:pt>
                <c:pt idx="593">
                  <c:v>35671</c:v>
                </c:pt>
                <c:pt idx="594">
                  <c:v>35675</c:v>
                </c:pt>
                <c:pt idx="595">
                  <c:v>35676</c:v>
                </c:pt>
                <c:pt idx="596">
                  <c:v>35677</c:v>
                </c:pt>
                <c:pt idx="597">
                  <c:v>35678</c:v>
                </c:pt>
                <c:pt idx="598">
                  <c:v>35681</c:v>
                </c:pt>
                <c:pt idx="599">
                  <c:v>35682</c:v>
                </c:pt>
                <c:pt idx="600">
                  <c:v>35683</c:v>
                </c:pt>
                <c:pt idx="601">
                  <c:v>35684</c:v>
                </c:pt>
                <c:pt idx="602">
                  <c:v>35685</c:v>
                </c:pt>
                <c:pt idx="603">
                  <c:v>35688</c:v>
                </c:pt>
                <c:pt idx="604">
                  <c:v>35689</c:v>
                </c:pt>
                <c:pt idx="605">
                  <c:v>35690</c:v>
                </c:pt>
                <c:pt idx="606">
                  <c:v>35691</c:v>
                </c:pt>
                <c:pt idx="607">
                  <c:v>35692</c:v>
                </c:pt>
                <c:pt idx="608">
                  <c:v>35695</c:v>
                </c:pt>
                <c:pt idx="609">
                  <c:v>35696</c:v>
                </c:pt>
                <c:pt idx="610">
                  <c:v>35697</c:v>
                </c:pt>
                <c:pt idx="611">
                  <c:v>35698</c:v>
                </c:pt>
                <c:pt idx="612">
                  <c:v>35699</c:v>
                </c:pt>
                <c:pt idx="613">
                  <c:v>35702</c:v>
                </c:pt>
                <c:pt idx="614">
                  <c:v>35703</c:v>
                </c:pt>
                <c:pt idx="615">
                  <c:v>35704</c:v>
                </c:pt>
                <c:pt idx="616">
                  <c:v>35705</c:v>
                </c:pt>
                <c:pt idx="617">
                  <c:v>35706</c:v>
                </c:pt>
                <c:pt idx="618">
                  <c:v>35709</c:v>
                </c:pt>
                <c:pt idx="619">
                  <c:v>35710</c:v>
                </c:pt>
                <c:pt idx="620">
                  <c:v>35711</c:v>
                </c:pt>
                <c:pt idx="621">
                  <c:v>35712</c:v>
                </c:pt>
                <c:pt idx="622">
                  <c:v>35713</c:v>
                </c:pt>
                <c:pt idx="623">
                  <c:v>35716</c:v>
                </c:pt>
                <c:pt idx="624">
                  <c:v>35717</c:v>
                </c:pt>
                <c:pt idx="625">
                  <c:v>35718</c:v>
                </c:pt>
                <c:pt idx="626">
                  <c:v>35719</c:v>
                </c:pt>
                <c:pt idx="627">
                  <c:v>35720</c:v>
                </c:pt>
                <c:pt idx="628">
                  <c:v>35723</c:v>
                </c:pt>
                <c:pt idx="629">
                  <c:v>35724</c:v>
                </c:pt>
                <c:pt idx="630">
                  <c:v>35725</c:v>
                </c:pt>
                <c:pt idx="631">
                  <c:v>35726</c:v>
                </c:pt>
                <c:pt idx="632">
                  <c:v>35727</c:v>
                </c:pt>
                <c:pt idx="633">
                  <c:v>35730</c:v>
                </c:pt>
                <c:pt idx="634">
                  <c:v>35731</c:v>
                </c:pt>
                <c:pt idx="635">
                  <c:v>35732</c:v>
                </c:pt>
                <c:pt idx="636">
                  <c:v>35733</c:v>
                </c:pt>
                <c:pt idx="637">
                  <c:v>35734</c:v>
                </c:pt>
                <c:pt idx="638">
                  <c:v>35737</c:v>
                </c:pt>
                <c:pt idx="639">
                  <c:v>35738</c:v>
                </c:pt>
                <c:pt idx="640">
                  <c:v>35739</c:v>
                </c:pt>
                <c:pt idx="641">
                  <c:v>35740</c:v>
                </c:pt>
                <c:pt idx="642">
                  <c:v>35741</c:v>
                </c:pt>
                <c:pt idx="643">
                  <c:v>35744</c:v>
                </c:pt>
                <c:pt idx="644">
                  <c:v>35745</c:v>
                </c:pt>
                <c:pt idx="645">
                  <c:v>35746</c:v>
                </c:pt>
                <c:pt idx="646">
                  <c:v>35747</c:v>
                </c:pt>
                <c:pt idx="647">
                  <c:v>35748</c:v>
                </c:pt>
                <c:pt idx="648">
                  <c:v>35751</c:v>
                </c:pt>
                <c:pt idx="649">
                  <c:v>35752</c:v>
                </c:pt>
                <c:pt idx="650">
                  <c:v>35753</c:v>
                </c:pt>
                <c:pt idx="651">
                  <c:v>35754</c:v>
                </c:pt>
                <c:pt idx="652">
                  <c:v>35755</c:v>
                </c:pt>
                <c:pt idx="653">
                  <c:v>35758</c:v>
                </c:pt>
                <c:pt idx="654">
                  <c:v>35759</c:v>
                </c:pt>
                <c:pt idx="655">
                  <c:v>35760</c:v>
                </c:pt>
                <c:pt idx="656">
                  <c:v>35762</c:v>
                </c:pt>
                <c:pt idx="657">
                  <c:v>35765</c:v>
                </c:pt>
                <c:pt idx="658">
                  <c:v>35766</c:v>
                </c:pt>
                <c:pt idx="659">
                  <c:v>35767</c:v>
                </c:pt>
                <c:pt idx="660">
                  <c:v>35768</c:v>
                </c:pt>
                <c:pt idx="661">
                  <c:v>35769</c:v>
                </c:pt>
                <c:pt idx="662">
                  <c:v>35772</c:v>
                </c:pt>
                <c:pt idx="663">
                  <c:v>35773</c:v>
                </c:pt>
                <c:pt idx="664">
                  <c:v>35774</c:v>
                </c:pt>
                <c:pt idx="665">
                  <c:v>35775</c:v>
                </c:pt>
                <c:pt idx="666">
                  <c:v>35776</c:v>
                </c:pt>
                <c:pt idx="667">
                  <c:v>35779</c:v>
                </c:pt>
                <c:pt idx="668">
                  <c:v>35780</c:v>
                </c:pt>
                <c:pt idx="669">
                  <c:v>35781</c:v>
                </c:pt>
                <c:pt idx="670">
                  <c:v>35782</c:v>
                </c:pt>
                <c:pt idx="671">
                  <c:v>35783</c:v>
                </c:pt>
                <c:pt idx="672">
                  <c:v>35786</c:v>
                </c:pt>
                <c:pt idx="673">
                  <c:v>35787</c:v>
                </c:pt>
                <c:pt idx="674">
                  <c:v>35788</c:v>
                </c:pt>
                <c:pt idx="675">
                  <c:v>35790</c:v>
                </c:pt>
                <c:pt idx="676">
                  <c:v>35793</c:v>
                </c:pt>
                <c:pt idx="677">
                  <c:v>35794</c:v>
                </c:pt>
                <c:pt idx="678">
                  <c:v>35795</c:v>
                </c:pt>
              </c:strCache>
            </c:strRef>
          </c:cat>
          <c:val>
            <c:numRef>
              <c:f>russell3000index_hist!$C$14:$C$692</c:f>
              <c:numCache>
                <c:ptCount val="679"/>
                <c:pt idx="0">
                  <c:v>555.15</c:v>
                </c:pt>
                <c:pt idx="1">
                  <c:v>555.15</c:v>
                </c:pt>
                <c:pt idx="2">
                  <c:v>558.72</c:v>
                </c:pt>
                <c:pt idx="3">
                  <c:v>558.5</c:v>
                </c:pt>
                <c:pt idx="4">
                  <c:v>556.45</c:v>
                </c:pt>
                <c:pt idx="5">
                  <c:v>555.83</c:v>
                </c:pt>
                <c:pt idx="6">
                  <c:v>551.66</c:v>
                </c:pt>
                <c:pt idx="7">
                  <c:v>554.61</c:v>
                </c:pt>
                <c:pt idx="8">
                  <c:v>559.74</c:v>
                </c:pt>
                <c:pt idx="9">
                  <c:v>560.19</c:v>
                </c:pt>
                <c:pt idx="10">
                  <c:v>561.38</c:v>
                </c:pt>
                <c:pt idx="11">
                  <c:v>563.79</c:v>
                </c:pt>
                <c:pt idx="12">
                  <c:v>569.03</c:v>
                </c:pt>
                <c:pt idx="13">
                  <c:v>569.34</c:v>
                </c:pt>
                <c:pt idx="14">
                  <c:v>569.07</c:v>
                </c:pt>
                <c:pt idx="15">
                  <c:v>575.64</c:v>
                </c:pt>
                <c:pt idx="16">
                  <c:v>574.04</c:v>
                </c:pt>
                <c:pt idx="17">
                  <c:v>568.43</c:v>
                </c:pt>
                <c:pt idx="18">
                  <c:v>566.33</c:v>
                </c:pt>
                <c:pt idx="19">
                  <c:v>568.24</c:v>
                </c:pt>
                <c:pt idx="20">
                  <c:v>568.06</c:v>
                </c:pt>
                <c:pt idx="21">
                  <c:v>569.19</c:v>
                </c:pt>
                <c:pt idx="22">
                  <c:v>571.32</c:v>
                </c:pt>
                <c:pt idx="23">
                  <c:v>571.32</c:v>
                </c:pt>
                <c:pt idx="24">
                  <c:v>572.34</c:v>
                </c:pt>
                <c:pt idx="25">
                  <c:v>578.83</c:v>
                </c:pt>
                <c:pt idx="26">
                  <c:v>582.09</c:v>
                </c:pt>
                <c:pt idx="27">
                  <c:v>583.05</c:v>
                </c:pt>
                <c:pt idx="28">
                  <c:v>581.13</c:v>
                </c:pt>
                <c:pt idx="29">
                  <c:v>587.44</c:v>
                </c:pt>
                <c:pt idx="30">
                  <c:v>587.86</c:v>
                </c:pt>
                <c:pt idx="31">
                  <c:v>586.86</c:v>
                </c:pt>
                <c:pt idx="32">
                  <c:v>589.17</c:v>
                </c:pt>
                <c:pt idx="33">
                  <c:v>584.62</c:v>
                </c:pt>
                <c:pt idx="34">
                  <c:v>575.49</c:v>
                </c:pt>
                <c:pt idx="35">
                  <c:v>578.87</c:v>
                </c:pt>
                <c:pt idx="36">
                  <c:v>579.31</c:v>
                </c:pt>
                <c:pt idx="37">
                  <c:v>583.44</c:v>
                </c:pt>
                <c:pt idx="38">
                  <c:v>587.9</c:v>
                </c:pt>
                <c:pt idx="39">
                  <c:v>589.02</c:v>
                </c:pt>
                <c:pt idx="40">
                  <c:v>593.48</c:v>
                </c:pt>
                <c:pt idx="41">
                  <c:v>591.82</c:v>
                </c:pt>
                <c:pt idx="42">
                  <c:v>591.26</c:v>
                </c:pt>
                <c:pt idx="43">
                  <c:v>588.39</c:v>
                </c:pt>
                <c:pt idx="44">
                  <c:v>587.23</c:v>
                </c:pt>
                <c:pt idx="45">
                  <c:v>586.6</c:v>
                </c:pt>
                <c:pt idx="46">
                  <c:v>587.44</c:v>
                </c:pt>
                <c:pt idx="47">
                  <c:v>588.92</c:v>
                </c:pt>
                <c:pt idx="48">
                  <c:v>589.17</c:v>
                </c:pt>
                <c:pt idx="49">
                  <c:v>589.07</c:v>
                </c:pt>
                <c:pt idx="50">
                  <c:v>587.45</c:v>
                </c:pt>
                <c:pt idx="51">
                  <c:v>585.22</c:v>
                </c:pt>
                <c:pt idx="52">
                  <c:v>589.79</c:v>
                </c:pt>
                <c:pt idx="53">
                  <c:v>589.07</c:v>
                </c:pt>
                <c:pt idx="54">
                  <c:v>591.48</c:v>
                </c:pt>
                <c:pt idx="55">
                  <c:v>591.37</c:v>
                </c:pt>
                <c:pt idx="56">
                  <c:v>591.68</c:v>
                </c:pt>
                <c:pt idx="57">
                  <c:v>590.59</c:v>
                </c:pt>
                <c:pt idx="58">
                  <c:v>591.78</c:v>
                </c:pt>
                <c:pt idx="59">
                  <c:v>590.01</c:v>
                </c:pt>
                <c:pt idx="60">
                  <c:v>589.81</c:v>
                </c:pt>
                <c:pt idx="61">
                  <c:v>592.3</c:v>
                </c:pt>
                <c:pt idx="62">
                  <c:v>590.88</c:v>
                </c:pt>
                <c:pt idx="63">
                  <c:v>591.35</c:v>
                </c:pt>
                <c:pt idx="64">
                  <c:v>593.07</c:v>
                </c:pt>
                <c:pt idx="65">
                  <c:v>594.95</c:v>
                </c:pt>
                <c:pt idx="66">
                  <c:v>596.76</c:v>
                </c:pt>
                <c:pt idx="67">
                  <c:v>596.76</c:v>
                </c:pt>
                <c:pt idx="68">
                  <c:v>602.4</c:v>
                </c:pt>
                <c:pt idx="69">
                  <c:v>604.4</c:v>
                </c:pt>
                <c:pt idx="70">
                  <c:v>604.69</c:v>
                </c:pt>
                <c:pt idx="71">
                  <c:v>607.7</c:v>
                </c:pt>
                <c:pt idx="72">
                  <c:v>609.05</c:v>
                </c:pt>
                <c:pt idx="73">
                  <c:v>610.85</c:v>
                </c:pt>
                <c:pt idx="74">
                  <c:v>613.32</c:v>
                </c:pt>
                <c:pt idx="75">
                  <c:v>617.25</c:v>
                </c:pt>
                <c:pt idx="76">
                  <c:v>616.57</c:v>
                </c:pt>
                <c:pt idx="77">
                  <c:v>615.86</c:v>
                </c:pt>
                <c:pt idx="78">
                  <c:v>617.77</c:v>
                </c:pt>
                <c:pt idx="79">
                  <c:v>620.5</c:v>
                </c:pt>
                <c:pt idx="80">
                  <c:v>616.65</c:v>
                </c:pt>
                <c:pt idx="81">
                  <c:v>614.96</c:v>
                </c:pt>
                <c:pt idx="82">
                  <c:v>614.13</c:v>
                </c:pt>
                <c:pt idx="83">
                  <c:v>613.71</c:v>
                </c:pt>
                <c:pt idx="84">
                  <c:v>612.22</c:v>
                </c:pt>
                <c:pt idx="85">
                  <c:v>617.63</c:v>
                </c:pt>
                <c:pt idx="86">
                  <c:v>616.94</c:v>
                </c:pt>
                <c:pt idx="87">
                  <c:v>616.94</c:v>
                </c:pt>
                <c:pt idx="88">
                  <c:v>613.39</c:v>
                </c:pt>
                <c:pt idx="89">
                  <c:v>612.93</c:v>
                </c:pt>
                <c:pt idx="90">
                  <c:v>610.76</c:v>
                </c:pt>
                <c:pt idx="91">
                  <c:v>612.43</c:v>
                </c:pt>
                <c:pt idx="92">
                  <c:v>612.46</c:v>
                </c:pt>
                <c:pt idx="93">
                  <c:v>606.49</c:v>
                </c:pt>
                <c:pt idx="94">
                  <c:v>605.31</c:v>
                </c:pt>
                <c:pt idx="95">
                  <c:v>608.88</c:v>
                </c:pt>
                <c:pt idx="96">
                  <c:v>613.59</c:v>
                </c:pt>
                <c:pt idx="97">
                  <c:v>615.57</c:v>
                </c:pt>
                <c:pt idx="98">
                  <c:v>614.45</c:v>
                </c:pt>
                <c:pt idx="99">
                  <c:v>618.29</c:v>
                </c:pt>
                <c:pt idx="100">
                  <c:v>619.57</c:v>
                </c:pt>
                <c:pt idx="101">
                  <c:v>621.71</c:v>
                </c:pt>
                <c:pt idx="102">
                  <c:v>618.25</c:v>
                </c:pt>
                <c:pt idx="103">
                  <c:v>616.04</c:v>
                </c:pt>
                <c:pt idx="104">
                  <c:v>616.88</c:v>
                </c:pt>
                <c:pt idx="105">
                  <c:v>611.67</c:v>
                </c:pt>
                <c:pt idx="106">
                  <c:v>605.95</c:v>
                </c:pt>
                <c:pt idx="107">
                  <c:v>608.64</c:v>
                </c:pt>
                <c:pt idx="108">
                  <c:v>612.47</c:v>
                </c:pt>
                <c:pt idx="109">
                  <c:v>610.77</c:v>
                </c:pt>
                <c:pt idx="110">
                  <c:v>613.95</c:v>
                </c:pt>
                <c:pt idx="111">
                  <c:v>620.08</c:v>
                </c:pt>
                <c:pt idx="112">
                  <c:v>622.03</c:v>
                </c:pt>
                <c:pt idx="113">
                  <c:v>620.29</c:v>
                </c:pt>
                <c:pt idx="114">
                  <c:v>617.37</c:v>
                </c:pt>
                <c:pt idx="115">
                  <c:v>622.05</c:v>
                </c:pt>
                <c:pt idx="116">
                  <c:v>624.57</c:v>
                </c:pt>
                <c:pt idx="117">
                  <c:v>623.88</c:v>
                </c:pt>
                <c:pt idx="118">
                  <c:v>623.09</c:v>
                </c:pt>
                <c:pt idx="119">
                  <c:v>619.31</c:v>
                </c:pt>
                <c:pt idx="120">
                  <c:v>622.98</c:v>
                </c:pt>
                <c:pt idx="121">
                  <c:v>626.67</c:v>
                </c:pt>
                <c:pt idx="122">
                  <c:v>629.1</c:v>
                </c:pt>
                <c:pt idx="123">
                  <c:v>625.39</c:v>
                </c:pt>
                <c:pt idx="124">
                  <c:v>627.38</c:v>
                </c:pt>
                <c:pt idx="125">
                  <c:v>626.07</c:v>
                </c:pt>
                <c:pt idx="126">
                  <c:v>626.07</c:v>
                </c:pt>
                <c:pt idx="127">
                  <c:v>628.06</c:v>
                </c:pt>
                <c:pt idx="128">
                  <c:v>629.38</c:v>
                </c:pt>
                <c:pt idx="129">
                  <c:v>634.35</c:v>
                </c:pt>
                <c:pt idx="130">
                  <c:v>636.7</c:v>
                </c:pt>
                <c:pt idx="131">
                  <c:v>636.27</c:v>
                </c:pt>
                <c:pt idx="132">
                  <c:v>637.22</c:v>
                </c:pt>
                <c:pt idx="133">
                  <c:v>644.08</c:v>
                </c:pt>
                <c:pt idx="134">
                  <c:v>647.14</c:v>
                </c:pt>
                <c:pt idx="135">
                  <c:v>648.64</c:v>
                </c:pt>
                <c:pt idx="136">
                  <c:v>644.36</c:v>
                </c:pt>
                <c:pt idx="137">
                  <c:v>645.57</c:v>
                </c:pt>
                <c:pt idx="138">
                  <c:v>647.5</c:v>
                </c:pt>
                <c:pt idx="139">
                  <c:v>645.97</c:v>
                </c:pt>
                <c:pt idx="140">
                  <c:v>648.92</c:v>
                </c:pt>
                <c:pt idx="141">
                  <c:v>643.72</c:v>
                </c:pt>
                <c:pt idx="142">
                  <c:v>642.21</c:v>
                </c:pt>
                <c:pt idx="143">
                  <c:v>631.53</c:v>
                </c:pt>
                <c:pt idx="144">
                  <c:v>637.7</c:v>
                </c:pt>
                <c:pt idx="145">
                  <c:v>633.7</c:v>
                </c:pt>
                <c:pt idx="146">
                  <c:v>638.1</c:v>
                </c:pt>
                <c:pt idx="147">
                  <c:v>640.22</c:v>
                </c:pt>
                <c:pt idx="148">
                  <c:v>640.22</c:v>
                </c:pt>
                <c:pt idx="149">
                  <c:v>642.48</c:v>
                </c:pt>
                <c:pt idx="150">
                  <c:v>643.25</c:v>
                </c:pt>
                <c:pt idx="151">
                  <c:v>643.09</c:v>
                </c:pt>
                <c:pt idx="152">
                  <c:v>645.53</c:v>
                </c:pt>
                <c:pt idx="153">
                  <c:v>645.53</c:v>
                </c:pt>
                <c:pt idx="154">
                  <c:v>645.53</c:v>
                </c:pt>
                <c:pt idx="155">
                  <c:v>649.78</c:v>
                </c:pt>
                <c:pt idx="156">
                  <c:v>649.57</c:v>
                </c:pt>
                <c:pt idx="157">
                  <c:v>644.65</c:v>
                </c:pt>
                <c:pt idx="158">
                  <c:v>643.77</c:v>
                </c:pt>
                <c:pt idx="159">
                  <c:v>645.28</c:v>
                </c:pt>
                <c:pt idx="160">
                  <c:v>634.79</c:v>
                </c:pt>
                <c:pt idx="161">
                  <c:v>624.31</c:v>
                </c:pt>
                <c:pt idx="162">
                  <c:v>629.54</c:v>
                </c:pt>
                <c:pt idx="163">
                  <c:v>628.98</c:v>
                </c:pt>
                <c:pt idx="164">
                  <c:v>625.87</c:v>
                </c:pt>
                <c:pt idx="165">
                  <c:v>632.98</c:v>
                </c:pt>
                <c:pt idx="166">
                  <c:v>632.55</c:v>
                </c:pt>
                <c:pt idx="167">
                  <c:v>634.97</c:v>
                </c:pt>
                <c:pt idx="168">
                  <c:v>638.52</c:v>
                </c:pt>
                <c:pt idx="169">
                  <c:v>640.8</c:v>
                </c:pt>
                <c:pt idx="170">
                  <c:v>640.69</c:v>
                </c:pt>
                <c:pt idx="171">
                  <c:v>647.64</c:v>
                </c:pt>
                <c:pt idx="172">
                  <c:v>645.06</c:v>
                </c:pt>
                <c:pt idx="173">
                  <c:v>649.37</c:v>
                </c:pt>
                <c:pt idx="174">
                  <c:v>651.73</c:v>
                </c:pt>
                <c:pt idx="175">
                  <c:v>657.81</c:v>
                </c:pt>
                <c:pt idx="176">
                  <c:v>663.4</c:v>
                </c:pt>
                <c:pt idx="177">
                  <c:v>666.18</c:v>
                </c:pt>
                <c:pt idx="178">
                  <c:v>663.99</c:v>
                </c:pt>
                <c:pt idx="179">
                  <c:v>669.21</c:v>
                </c:pt>
                <c:pt idx="180">
                  <c:v>674.08</c:v>
                </c:pt>
                <c:pt idx="181">
                  <c:v>677</c:v>
                </c:pt>
                <c:pt idx="182">
                  <c:v>682.55</c:v>
                </c:pt>
                <c:pt idx="183">
                  <c:v>683.06</c:v>
                </c:pt>
                <c:pt idx="184">
                  <c:v>687.14</c:v>
                </c:pt>
                <c:pt idx="185">
                  <c:v>685.96</c:v>
                </c:pt>
                <c:pt idx="186">
                  <c:v>682.21</c:v>
                </c:pt>
                <c:pt idx="187">
                  <c:v>679.64</c:v>
                </c:pt>
                <c:pt idx="188">
                  <c:v>676.8</c:v>
                </c:pt>
                <c:pt idx="189">
                  <c:v>676.8</c:v>
                </c:pt>
                <c:pt idx="190">
                  <c:v>669.6</c:v>
                </c:pt>
                <c:pt idx="191">
                  <c:v>676.67</c:v>
                </c:pt>
                <c:pt idx="192">
                  <c:v>687.32</c:v>
                </c:pt>
                <c:pt idx="193">
                  <c:v>687.79</c:v>
                </c:pt>
                <c:pt idx="194">
                  <c:v>680.42</c:v>
                </c:pt>
                <c:pt idx="195">
                  <c:v>677.47</c:v>
                </c:pt>
                <c:pt idx="196">
                  <c:v>675.83</c:v>
                </c:pt>
                <c:pt idx="197">
                  <c:v>671.72</c:v>
                </c:pt>
                <c:pt idx="198">
                  <c:v>673.77</c:v>
                </c:pt>
                <c:pt idx="199">
                  <c:v>680.33</c:v>
                </c:pt>
                <c:pt idx="200">
                  <c:v>685.29</c:v>
                </c:pt>
                <c:pt idx="201">
                  <c:v>682.26</c:v>
                </c:pt>
                <c:pt idx="202">
                  <c:v>683.67</c:v>
                </c:pt>
                <c:pt idx="203">
                  <c:v>663.51</c:v>
                </c:pt>
                <c:pt idx="204">
                  <c:v>669.52</c:v>
                </c:pt>
                <c:pt idx="205">
                  <c:v>666.21</c:v>
                </c:pt>
                <c:pt idx="206">
                  <c:v>668.49</c:v>
                </c:pt>
                <c:pt idx="207">
                  <c:v>671.04</c:v>
                </c:pt>
                <c:pt idx="208">
                  <c:v>672.12</c:v>
                </c:pt>
                <c:pt idx="209">
                  <c:v>682.82</c:v>
                </c:pt>
                <c:pt idx="210">
                  <c:v>681.88</c:v>
                </c:pt>
                <c:pt idx="211">
                  <c:v>680.08</c:v>
                </c:pt>
                <c:pt idx="212">
                  <c:v>679.47</c:v>
                </c:pt>
                <c:pt idx="213">
                  <c:v>680.91</c:v>
                </c:pt>
                <c:pt idx="214">
                  <c:v>679.33</c:v>
                </c:pt>
                <c:pt idx="215">
                  <c:v>681.63</c:v>
                </c:pt>
                <c:pt idx="216">
                  <c:v>678.9</c:v>
                </c:pt>
                <c:pt idx="217">
                  <c:v>679.19</c:v>
                </c:pt>
                <c:pt idx="218">
                  <c:v>677.33</c:v>
                </c:pt>
                <c:pt idx="219">
                  <c:v>677.33</c:v>
                </c:pt>
                <c:pt idx="220">
                  <c:v>684.92</c:v>
                </c:pt>
                <c:pt idx="221">
                  <c:v>686.39</c:v>
                </c:pt>
                <c:pt idx="222">
                  <c:v>687.22</c:v>
                </c:pt>
                <c:pt idx="223">
                  <c:v>687.24</c:v>
                </c:pt>
                <c:pt idx="224">
                  <c:v>687.24</c:v>
                </c:pt>
                <c:pt idx="225">
                  <c:v>675.25</c:v>
                </c:pt>
                <c:pt idx="226">
                  <c:v>674.1</c:v>
                </c:pt>
                <c:pt idx="227">
                  <c:v>665.69</c:v>
                </c:pt>
                <c:pt idx="228">
                  <c:v>662.17</c:v>
                </c:pt>
                <c:pt idx="229">
                  <c:v>668.04</c:v>
                </c:pt>
                <c:pt idx="230">
                  <c:v>673.77</c:v>
                </c:pt>
                <c:pt idx="231">
                  <c:v>677</c:v>
                </c:pt>
                <c:pt idx="232">
                  <c:v>673.59</c:v>
                </c:pt>
                <c:pt idx="233">
                  <c:v>676.55</c:v>
                </c:pt>
                <c:pt idx="234">
                  <c:v>677.87</c:v>
                </c:pt>
                <c:pt idx="235">
                  <c:v>681.49</c:v>
                </c:pt>
                <c:pt idx="236">
                  <c:v>685.37</c:v>
                </c:pt>
                <c:pt idx="237">
                  <c:v>685.01</c:v>
                </c:pt>
                <c:pt idx="238">
                  <c:v>687.9</c:v>
                </c:pt>
                <c:pt idx="239">
                  <c:v>688.62</c:v>
                </c:pt>
                <c:pt idx="240">
                  <c:v>689.31</c:v>
                </c:pt>
                <c:pt idx="241">
                  <c:v>689.32</c:v>
                </c:pt>
                <c:pt idx="242">
                  <c:v>690.61</c:v>
                </c:pt>
                <c:pt idx="243">
                  <c:v>679.23</c:v>
                </c:pt>
                <c:pt idx="244">
                  <c:v>678.35</c:v>
                </c:pt>
                <c:pt idx="245">
                  <c:v>677.04</c:v>
                </c:pt>
                <c:pt idx="246">
                  <c:v>674.12</c:v>
                </c:pt>
                <c:pt idx="247">
                  <c:v>679.16</c:v>
                </c:pt>
                <c:pt idx="248">
                  <c:v>680.54</c:v>
                </c:pt>
                <c:pt idx="249">
                  <c:v>687.89</c:v>
                </c:pt>
                <c:pt idx="250">
                  <c:v>696.91</c:v>
                </c:pt>
                <c:pt idx="251">
                  <c:v>701.65</c:v>
                </c:pt>
                <c:pt idx="252">
                  <c:v>701.53</c:v>
                </c:pt>
                <c:pt idx="253">
                  <c:v>701.96</c:v>
                </c:pt>
                <c:pt idx="254">
                  <c:v>705.76</c:v>
                </c:pt>
                <c:pt idx="255">
                  <c:v>709.9</c:v>
                </c:pt>
                <c:pt idx="256">
                  <c:v>709.4</c:v>
                </c:pt>
                <c:pt idx="257">
                  <c:v>714.13</c:v>
                </c:pt>
                <c:pt idx="258">
                  <c:v>712.28</c:v>
                </c:pt>
                <c:pt idx="259">
                  <c:v>714.15</c:v>
                </c:pt>
                <c:pt idx="260">
                  <c:v>714.15</c:v>
                </c:pt>
                <c:pt idx="261">
                  <c:v>708.1</c:v>
                </c:pt>
                <c:pt idx="262">
                  <c:v>703.39</c:v>
                </c:pt>
                <c:pt idx="263">
                  <c:v>707.24</c:v>
                </c:pt>
                <c:pt idx="264">
                  <c:v>705.35</c:v>
                </c:pt>
                <c:pt idx="265">
                  <c:v>703.78</c:v>
                </c:pt>
                <c:pt idx="266">
                  <c:v>708.77</c:v>
                </c:pt>
                <c:pt idx="267">
                  <c:v>714.22</c:v>
                </c:pt>
                <c:pt idx="268">
                  <c:v>708.92</c:v>
                </c:pt>
                <c:pt idx="269">
                  <c:v>707.79</c:v>
                </c:pt>
                <c:pt idx="270">
                  <c:v>707.16</c:v>
                </c:pt>
                <c:pt idx="271">
                  <c:v>706.3</c:v>
                </c:pt>
                <c:pt idx="272">
                  <c:v>705.33</c:v>
                </c:pt>
                <c:pt idx="273">
                  <c:v>703.62</c:v>
                </c:pt>
                <c:pt idx="274">
                  <c:v>700.88</c:v>
                </c:pt>
                <c:pt idx="275">
                  <c:v>699.89</c:v>
                </c:pt>
                <c:pt idx="276">
                  <c:v>695.42</c:v>
                </c:pt>
                <c:pt idx="277">
                  <c:v>695.16</c:v>
                </c:pt>
                <c:pt idx="278">
                  <c:v>693.88</c:v>
                </c:pt>
                <c:pt idx="279">
                  <c:v>697.84</c:v>
                </c:pt>
                <c:pt idx="280">
                  <c:v>700.15</c:v>
                </c:pt>
                <c:pt idx="281">
                  <c:v>698.83</c:v>
                </c:pt>
                <c:pt idx="282">
                  <c:v>693.53</c:v>
                </c:pt>
                <c:pt idx="283">
                  <c:v>698.04</c:v>
                </c:pt>
                <c:pt idx="284">
                  <c:v>701.98</c:v>
                </c:pt>
                <c:pt idx="285">
                  <c:v>701.98</c:v>
                </c:pt>
                <c:pt idx="286">
                  <c:v>707.36</c:v>
                </c:pt>
                <c:pt idx="287">
                  <c:v>705</c:v>
                </c:pt>
                <c:pt idx="288">
                  <c:v>702.86</c:v>
                </c:pt>
                <c:pt idx="289">
                  <c:v>702.86</c:v>
                </c:pt>
                <c:pt idx="290">
                  <c:v>688.29</c:v>
                </c:pt>
                <c:pt idx="291">
                  <c:v>682.42</c:v>
                </c:pt>
                <c:pt idx="292">
                  <c:v>684.78</c:v>
                </c:pt>
                <c:pt idx="293">
                  <c:v>684.11</c:v>
                </c:pt>
                <c:pt idx="294">
                  <c:v>672.06</c:v>
                </c:pt>
                <c:pt idx="295">
                  <c:v>671.92</c:v>
                </c:pt>
                <c:pt idx="296">
                  <c:v>654.51</c:v>
                </c:pt>
                <c:pt idx="297">
                  <c:v>651.92</c:v>
                </c:pt>
                <c:pt idx="298">
                  <c:v>659.92</c:v>
                </c:pt>
                <c:pt idx="299">
                  <c:v>670.34</c:v>
                </c:pt>
                <c:pt idx="300">
                  <c:v>665.15</c:v>
                </c:pt>
                <c:pt idx="301">
                  <c:v>659.39</c:v>
                </c:pt>
                <c:pt idx="302">
                  <c:v>650.37</c:v>
                </c:pt>
                <c:pt idx="303">
                  <c:v>649.55</c:v>
                </c:pt>
                <c:pt idx="304">
                  <c:v>655.26</c:v>
                </c:pt>
                <c:pt idx="305">
                  <c:v>661.12</c:v>
                </c:pt>
                <c:pt idx="306">
                  <c:v>655.94</c:v>
                </c:pt>
                <c:pt idx="307">
                  <c:v>659.57</c:v>
                </c:pt>
                <c:pt idx="308">
                  <c:v>664.19</c:v>
                </c:pt>
                <c:pt idx="309">
                  <c:v>675.03</c:v>
                </c:pt>
                <c:pt idx="310">
                  <c:v>687.84</c:v>
                </c:pt>
                <c:pt idx="311">
                  <c:v>685.9</c:v>
                </c:pt>
                <c:pt idx="312">
                  <c:v>688.13</c:v>
                </c:pt>
                <c:pt idx="313">
                  <c:v>690.69</c:v>
                </c:pt>
                <c:pt idx="314">
                  <c:v>689.46</c:v>
                </c:pt>
                <c:pt idx="315">
                  <c:v>687.35</c:v>
                </c:pt>
                <c:pt idx="316">
                  <c:v>691.53</c:v>
                </c:pt>
                <c:pt idx="317">
                  <c:v>686.01</c:v>
                </c:pt>
                <c:pt idx="318">
                  <c:v>688.52</c:v>
                </c:pt>
                <c:pt idx="319">
                  <c:v>688.76</c:v>
                </c:pt>
                <c:pt idx="320">
                  <c:v>691.76</c:v>
                </c:pt>
                <c:pt idx="321">
                  <c:v>692.69</c:v>
                </c:pt>
                <c:pt idx="322">
                  <c:v>691.6</c:v>
                </c:pt>
                <c:pt idx="323">
                  <c:v>691.11</c:v>
                </c:pt>
                <c:pt idx="324">
                  <c:v>697.16</c:v>
                </c:pt>
                <c:pt idx="325">
                  <c:v>694.43</c:v>
                </c:pt>
                <c:pt idx="326">
                  <c:v>691.81</c:v>
                </c:pt>
                <c:pt idx="327">
                  <c:v>694.75</c:v>
                </c:pt>
                <c:pt idx="328">
                  <c:v>694.4</c:v>
                </c:pt>
                <c:pt idx="329">
                  <c:v>687.56</c:v>
                </c:pt>
                <c:pt idx="330">
                  <c:v>682.91</c:v>
                </c:pt>
                <c:pt idx="331">
                  <c:v>682.91</c:v>
                </c:pt>
                <c:pt idx="332">
                  <c:v>682.91</c:v>
                </c:pt>
                <c:pt idx="333">
                  <c:v>684.37</c:v>
                </c:pt>
                <c:pt idx="334">
                  <c:v>685.38</c:v>
                </c:pt>
                <c:pt idx="335">
                  <c:v>678.58</c:v>
                </c:pt>
                <c:pt idx="336">
                  <c:v>685.58</c:v>
                </c:pt>
                <c:pt idx="337">
                  <c:v>692.41</c:v>
                </c:pt>
                <c:pt idx="338">
                  <c:v>692.82</c:v>
                </c:pt>
                <c:pt idx="339">
                  <c:v>695.83</c:v>
                </c:pt>
                <c:pt idx="340">
                  <c:v>700.08</c:v>
                </c:pt>
                <c:pt idx="341">
                  <c:v>709.49</c:v>
                </c:pt>
                <c:pt idx="342">
                  <c:v>713.01</c:v>
                </c:pt>
                <c:pt idx="343">
                  <c:v>712.09</c:v>
                </c:pt>
                <c:pt idx="344">
                  <c:v>710.86</c:v>
                </c:pt>
                <c:pt idx="345">
                  <c:v>712.27</c:v>
                </c:pt>
                <c:pt idx="346">
                  <c:v>716.05</c:v>
                </c:pt>
                <c:pt idx="347">
                  <c:v>715.01</c:v>
                </c:pt>
                <c:pt idx="348">
                  <c:v>714.99</c:v>
                </c:pt>
                <c:pt idx="349">
                  <c:v>716.15</c:v>
                </c:pt>
                <c:pt idx="350">
                  <c:v>717.37</c:v>
                </c:pt>
                <c:pt idx="351">
                  <c:v>717.53</c:v>
                </c:pt>
                <c:pt idx="352">
                  <c:v>718.86</c:v>
                </c:pt>
                <c:pt idx="353">
                  <c:v>719.85</c:v>
                </c:pt>
                <c:pt idx="354">
                  <c:v>725.25</c:v>
                </c:pt>
                <c:pt idx="355">
                  <c:v>723.89</c:v>
                </c:pt>
                <c:pt idx="356">
                  <c:v>732.37</c:v>
                </c:pt>
                <c:pt idx="357">
                  <c:v>733.79</c:v>
                </c:pt>
                <c:pt idx="358">
                  <c:v>730.66</c:v>
                </c:pt>
                <c:pt idx="359">
                  <c:v>726.91</c:v>
                </c:pt>
                <c:pt idx="360">
                  <c:v>725.07</c:v>
                </c:pt>
                <c:pt idx="361">
                  <c:v>730.65</c:v>
                </c:pt>
                <c:pt idx="362">
                  <c:v>734.19</c:v>
                </c:pt>
                <c:pt idx="363">
                  <c:v>733.01</c:v>
                </c:pt>
                <c:pt idx="364">
                  <c:v>733.89</c:v>
                </c:pt>
                <c:pt idx="365">
                  <c:v>736.01</c:v>
                </c:pt>
                <c:pt idx="366">
                  <c:v>738.95</c:v>
                </c:pt>
                <c:pt idx="367">
                  <c:v>737.27</c:v>
                </c:pt>
                <c:pt idx="368">
                  <c:v>732.77</c:v>
                </c:pt>
                <c:pt idx="369">
                  <c:v>733.01</c:v>
                </c:pt>
                <c:pt idx="370">
                  <c:v>729.35</c:v>
                </c:pt>
                <c:pt idx="371">
                  <c:v>727.92</c:v>
                </c:pt>
                <c:pt idx="372">
                  <c:v>723.78</c:v>
                </c:pt>
                <c:pt idx="373">
                  <c:v>726.33</c:v>
                </c:pt>
                <c:pt idx="374">
                  <c:v>726.32</c:v>
                </c:pt>
                <c:pt idx="375">
                  <c:v>731</c:v>
                </c:pt>
                <c:pt idx="376">
                  <c:v>730.03</c:v>
                </c:pt>
                <c:pt idx="377">
                  <c:v>732.6</c:v>
                </c:pt>
                <c:pt idx="378">
                  <c:v>739.43</c:v>
                </c:pt>
                <c:pt idx="379">
                  <c:v>750.04</c:v>
                </c:pt>
                <c:pt idx="380">
                  <c:v>753.2</c:v>
                </c:pt>
                <c:pt idx="381">
                  <c:v>755.96</c:v>
                </c:pt>
                <c:pt idx="382">
                  <c:v>757.35</c:v>
                </c:pt>
                <c:pt idx="383">
                  <c:v>755.66</c:v>
                </c:pt>
                <c:pt idx="384">
                  <c:v>757.07</c:v>
                </c:pt>
                <c:pt idx="385">
                  <c:v>761.79</c:v>
                </c:pt>
                <c:pt idx="386">
                  <c:v>762.4</c:v>
                </c:pt>
                <c:pt idx="387">
                  <c:v>761.32</c:v>
                </c:pt>
                <c:pt idx="388">
                  <c:v>766.01</c:v>
                </c:pt>
                <c:pt idx="389">
                  <c:v>767.71</c:v>
                </c:pt>
                <c:pt idx="390">
                  <c:v>766.34</c:v>
                </c:pt>
                <c:pt idx="391">
                  <c:v>772.27</c:v>
                </c:pt>
                <c:pt idx="392">
                  <c:v>780.49</c:v>
                </c:pt>
                <c:pt idx="393">
                  <c:v>779.1</c:v>
                </c:pt>
                <c:pt idx="394">
                  <c:v>779.05</c:v>
                </c:pt>
                <c:pt idx="395">
                  <c:v>779.05</c:v>
                </c:pt>
                <c:pt idx="396">
                  <c:v>781.09</c:v>
                </c:pt>
                <c:pt idx="397">
                  <c:v>781.09</c:v>
                </c:pt>
                <c:pt idx="398">
                  <c:v>781.61</c:v>
                </c:pt>
                <c:pt idx="399">
                  <c:v>775.2</c:v>
                </c:pt>
                <c:pt idx="400">
                  <c:v>772.58</c:v>
                </c:pt>
                <c:pt idx="401">
                  <c:v>772.02</c:v>
                </c:pt>
                <c:pt idx="402">
                  <c:v>766.58</c:v>
                </c:pt>
                <c:pt idx="403">
                  <c:v>777.38</c:v>
                </c:pt>
                <c:pt idx="404">
                  <c:v>775.13</c:v>
                </c:pt>
                <c:pt idx="405">
                  <c:v>768.12</c:v>
                </c:pt>
                <c:pt idx="406">
                  <c:v>757.69</c:v>
                </c:pt>
                <c:pt idx="407">
                  <c:v>755.96</c:v>
                </c:pt>
                <c:pt idx="408">
                  <c:v>747.45</c:v>
                </c:pt>
                <c:pt idx="409">
                  <c:v>751.67</c:v>
                </c:pt>
                <c:pt idx="410">
                  <c:v>758.05</c:v>
                </c:pt>
                <c:pt idx="411">
                  <c:v>770.84</c:v>
                </c:pt>
                <c:pt idx="412">
                  <c:v>773.6</c:v>
                </c:pt>
                <c:pt idx="413">
                  <c:v>771.07</c:v>
                </c:pt>
                <c:pt idx="414">
                  <c:v>775.13</c:v>
                </c:pt>
                <c:pt idx="415">
                  <c:v>775.13</c:v>
                </c:pt>
                <c:pt idx="416">
                  <c:v>779.74</c:v>
                </c:pt>
                <c:pt idx="417">
                  <c:v>781.18</c:v>
                </c:pt>
                <c:pt idx="418">
                  <c:v>779.39</c:v>
                </c:pt>
                <c:pt idx="419">
                  <c:v>770.37</c:v>
                </c:pt>
                <c:pt idx="420">
                  <c:v>770.37</c:v>
                </c:pt>
                <c:pt idx="421">
                  <c:v>764.77</c:v>
                </c:pt>
                <c:pt idx="422">
                  <c:v>775.59</c:v>
                </c:pt>
                <c:pt idx="423">
                  <c:v>775.61</c:v>
                </c:pt>
                <c:pt idx="424">
                  <c:v>781.24</c:v>
                </c:pt>
                <c:pt idx="425">
                  <c:v>777.44</c:v>
                </c:pt>
                <c:pt idx="426">
                  <c:v>783.49</c:v>
                </c:pt>
                <c:pt idx="427">
                  <c:v>787.65</c:v>
                </c:pt>
                <c:pt idx="428">
                  <c:v>787.31</c:v>
                </c:pt>
                <c:pt idx="429">
                  <c:v>796.57</c:v>
                </c:pt>
                <c:pt idx="430">
                  <c:v>795.04</c:v>
                </c:pt>
                <c:pt idx="431">
                  <c:v>797.28</c:v>
                </c:pt>
                <c:pt idx="432">
                  <c:v>803.16</c:v>
                </c:pt>
                <c:pt idx="433">
                  <c:v>805.25</c:v>
                </c:pt>
                <c:pt idx="434">
                  <c:v>810.16</c:v>
                </c:pt>
                <c:pt idx="435">
                  <c:v>813.92</c:v>
                </c:pt>
                <c:pt idx="436">
                  <c:v>806.64</c:v>
                </c:pt>
                <c:pt idx="437">
                  <c:v>798.8</c:v>
                </c:pt>
                <c:pt idx="438">
                  <c:v>793.22</c:v>
                </c:pt>
                <c:pt idx="439">
                  <c:v>793.49</c:v>
                </c:pt>
                <c:pt idx="440">
                  <c:v>799.16</c:v>
                </c:pt>
                <c:pt idx="441">
                  <c:v>809.57</c:v>
                </c:pt>
                <c:pt idx="442">
                  <c:v>812.13</c:v>
                </c:pt>
                <c:pt idx="443">
                  <c:v>812.23</c:v>
                </c:pt>
                <c:pt idx="444">
                  <c:v>813.66</c:v>
                </c:pt>
                <c:pt idx="445">
                  <c:v>802.97</c:v>
                </c:pt>
                <c:pt idx="446">
                  <c:v>805.03</c:v>
                </c:pt>
                <c:pt idx="447">
                  <c:v>813.26</c:v>
                </c:pt>
                <c:pt idx="448">
                  <c:v>808.29</c:v>
                </c:pt>
                <c:pt idx="449">
                  <c:v>811.51</c:v>
                </c:pt>
                <c:pt idx="450">
                  <c:v>824.15</c:v>
                </c:pt>
                <c:pt idx="451">
                  <c:v>832.77</c:v>
                </c:pt>
                <c:pt idx="452">
                  <c:v>830.98</c:v>
                </c:pt>
                <c:pt idx="453">
                  <c:v>830.98</c:v>
                </c:pt>
                <c:pt idx="454">
                  <c:v>837.6</c:v>
                </c:pt>
                <c:pt idx="455">
                  <c:v>834.7</c:v>
                </c:pt>
                <c:pt idx="456">
                  <c:v>824.92</c:v>
                </c:pt>
                <c:pt idx="457">
                  <c:v>822.92</c:v>
                </c:pt>
                <c:pt idx="458">
                  <c:v>830.45</c:v>
                </c:pt>
                <c:pt idx="459">
                  <c:v>832.53</c:v>
                </c:pt>
                <c:pt idx="460">
                  <c:v>826.1</c:v>
                </c:pt>
                <c:pt idx="461">
                  <c:v>815.37</c:v>
                </c:pt>
                <c:pt idx="462">
                  <c:v>811.57</c:v>
                </c:pt>
                <c:pt idx="463">
                  <c:v>815.35</c:v>
                </c:pt>
                <c:pt idx="464">
                  <c:v>812.61</c:v>
                </c:pt>
                <c:pt idx="465">
                  <c:v>822.39</c:v>
                </c:pt>
                <c:pt idx="466">
                  <c:v>819.79</c:v>
                </c:pt>
                <c:pt idx="467">
                  <c:v>825.75</c:v>
                </c:pt>
                <c:pt idx="468">
                  <c:v>833.43</c:v>
                </c:pt>
                <c:pt idx="469">
                  <c:v>831.72</c:v>
                </c:pt>
                <c:pt idx="470">
                  <c:v>824.72</c:v>
                </c:pt>
                <c:pt idx="471">
                  <c:v>810.42</c:v>
                </c:pt>
                <c:pt idx="472">
                  <c:v>813.34</c:v>
                </c:pt>
                <c:pt idx="473">
                  <c:v>813.24</c:v>
                </c:pt>
                <c:pt idx="474">
                  <c:v>807.14</c:v>
                </c:pt>
                <c:pt idx="475">
                  <c:v>802.29</c:v>
                </c:pt>
                <c:pt idx="476">
                  <c:v>800.61</c:v>
                </c:pt>
                <c:pt idx="477">
                  <c:v>801.6</c:v>
                </c:pt>
                <c:pt idx="478">
                  <c:v>806.57</c:v>
                </c:pt>
                <c:pt idx="479">
                  <c:v>805.99</c:v>
                </c:pt>
                <c:pt idx="480">
                  <c:v>807.44</c:v>
                </c:pt>
                <c:pt idx="481">
                  <c:v>791.6</c:v>
                </c:pt>
                <c:pt idx="482">
                  <c:v>791.6</c:v>
                </c:pt>
                <c:pt idx="483">
                  <c:v>773.58</c:v>
                </c:pt>
                <c:pt idx="484">
                  <c:v>775.65</c:v>
                </c:pt>
                <c:pt idx="485">
                  <c:v>766.51</c:v>
                </c:pt>
                <c:pt idx="486">
                  <c:v>766.52</c:v>
                </c:pt>
                <c:pt idx="487">
                  <c:v>775.43</c:v>
                </c:pt>
                <c:pt idx="488">
                  <c:v>781.22</c:v>
                </c:pt>
                <c:pt idx="489">
                  <c:v>784.6</c:v>
                </c:pt>
                <c:pt idx="490">
                  <c:v>779.78</c:v>
                </c:pt>
                <c:pt idx="491">
                  <c:v>776.68</c:v>
                </c:pt>
                <c:pt idx="492">
                  <c:v>757.02</c:v>
                </c:pt>
                <c:pt idx="493">
                  <c:v>761.74</c:v>
                </c:pt>
                <c:pt idx="494">
                  <c:v>771.68</c:v>
                </c:pt>
                <c:pt idx="495">
                  <c:v>778.72</c:v>
                </c:pt>
                <c:pt idx="496">
                  <c:v>777.91</c:v>
                </c:pt>
                <c:pt idx="497">
                  <c:v>780.98</c:v>
                </c:pt>
                <c:pt idx="498">
                  <c:v>773.73</c:v>
                </c:pt>
                <c:pt idx="499">
                  <c:v>785.78</c:v>
                </c:pt>
                <c:pt idx="500">
                  <c:v>785.42</c:v>
                </c:pt>
                <c:pt idx="501">
                  <c:v>783.47</c:v>
                </c:pt>
                <c:pt idx="502">
                  <c:v>776.33</c:v>
                </c:pt>
                <c:pt idx="503">
                  <c:v>783.45</c:v>
                </c:pt>
                <c:pt idx="504">
                  <c:v>803.42</c:v>
                </c:pt>
                <c:pt idx="505">
                  <c:v>810.74</c:v>
                </c:pt>
                <c:pt idx="506">
                  <c:v>809.54</c:v>
                </c:pt>
                <c:pt idx="507">
                  <c:v>825.26</c:v>
                </c:pt>
                <c:pt idx="508">
                  <c:v>843.36</c:v>
                </c:pt>
                <c:pt idx="509">
                  <c:v>840.63</c:v>
                </c:pt>
                <c:pt idx="510">
                  <c:v>830.13</c:v>
                </c:pt>
                <c:pt idx="511">
                  <c:v>833.76</c:v>
                </c:pt>
                <c:pt idx="512">
                  <c:v>838.14</c:v>
                </c:pt>
                <c:pt idx="513">
                  <c:v>849.42</c:v>
                </c:pt>
                <c:pt idx="514">
                  <c:v>845.4</c:v>
                </c:pt>
                <c:pt idx="515">
                  <c:v>848.49</c:v>
                </c:pt>
                <c:pt idx="516">
                  <c:v>853.78</c:v>
                </c:pt>
                <c:pt idx="517">
                  <c:v>843.76</c:v>
                </c:pt>
                <c:pt idx="518">
                  <c:v>846.37</c:v>
                </c:pt>
                <c:pt idx="519">
                  <c:v>854.39</c:v>
                </c:pt>
                <c:pt idx="520">
                  <c:v>852.68</c:v>
                </c:pt>
                <c:pt idx="521">
                  <c:v>850.14</c:v>
                </c:pt>
                <c:pt idx="522">
                  <c:v>861.12</c:v>
                </c:pt>
                <c:pt idx="523">
                  <c:v>861.12</c:v>
                </c:pt>
                <c:pt idx="524">
                  <c:v>863.6</c:v>
                </c:pt>
                <c:pt idx="525">
                  <c:v>862.42</c:v>
                </c:pt>
                <c:pt idx="526">
                  <c:v>859.59</c:v>
                </c:pt>
                <c:pt idx="527">
                  <c:v>864.6</c:v>
                </c:pt>
                <c:pt idx="528">
                  <c:v>864.6</c:v>
                </c:pt>
                <c:pt idx="529">
                  <c:v>863.7</c:v>
                </c:pt>
                <c:pt idx="530">
                  <c:v>862.56</c:v>
                </c:pt>
                <c:pt idx="531">
                  <c:v>858.16</c:v>
                </c:pt>
                <c:pt idx="532">
                  <c:v>861.62</c:v>
                </c:pt>
                <c:pt idx="533">
                  <c:v>874.3</c:v>
                </c:pt>
                <c:pt idx="534">
                  <c:v>878.58</c:v>
                </c:pt>
                <c:pt idx="535">
                  <c:v>880.22</c:v>
                </c:pt>
                <c:pt idx="536">
                  <c:v>884.12</c:v>
                </c:pt>
                <c:pt idx="537">
                  <c:v>896.14</c:v>
                </c:pt>
                <c:pt idx="538">
                  <c:v>905.08</c:v>
                </c:pt>
                <c:pt idx="539">
                  <c:v>906.25</c:v>
                </c:pt>
                <c:pt idx="540">
                  <c:v>907.18</c:v>
                </c:pt>
                <c:pt idx="541">
                  <c:v>903.52</c:v>
                </c:pt>
                <c:pt idx="542">
                  <c:v>912.49</c:v>
                </c:pt>
                <c:pt idx="543">
                  <c:v>911.99</c:v>
                </c:pt>
                <c:pt idx="544">
                  <c:v>894.23</c:v>
                </c:pt>
                <c:pt idx="545">
                  <c:v>909.39</c:v>
                </c:pt>
                <c:pt idx="546">
                  <c:v>902.48</c:v>
                </c:pt>
                <c:pt idx="547">
                  <c:v>897.58</c:v>
                </c:pt>
                <c:pt idx="548">
                  <c:v>901.29</c:v>
                </c:pt>
                <c:pt idx="549">
                  <c:v>899.33</c:v>
                </c:pt>
                <c:pt idx="550">
                  <c:v>904.83</c:v>
                </c:pt>
                <c:pt idx="551">
                  <c:v>916.13</c:v>
                </c:pt>
                <c:pt idx="552">
                  <c:v>927.65</c:v>
                </c:pt>
                <c:pt idx="553">
                  <c:v>927.65</c:v>
                </c:pt>
                <c:pt idx="554">
                  <c:v>924.33</c:v>
                </c:pt>
                <c:pt idx="555">
                  <c:v>930.63</c:v>
                </c:pt>
                <c:pt idx="556">
                  <c:v>921.47</c:v>
                </c:pt>
                <c:pt idx="557">
                  <c:v>927.02</c:v>
                </c:pt>
                <c:pt idx="558">
                  <c:v>930.79</c:v>
                </c:pt>
                <c:pt idx="559">
                  <c:v>932.8</c:v>
                </c:pt>
                <c:pt idx="560">
                  <c:v>939.83</c:v>
                </c:pt>
                <c:pt idx="561">
                  <c:v>950.51</c:v>
                </c:pt>
                <c:pt idx="562">
                  <c:v>945.3</c:v>
                </c:pt>
                <c:pt idx="563">
                  <c:v>931.98</c:v>
                </c:pt>
                <c:pt idx="564">
                  <c:v>928.39</c:v>
                </c:pt>
                <c:pt idx="565">
                  <c:v>947.6</c:v>
                </c:pt>
                <c:pt idx="566">
                  <c:v>950.59</c:v>
                </c:pt>
                <c:pt idx="567">
                  <c:v>953.92</c:v>
                </c:pt>
                <c:pt idx="568">
                  <c:v>952.8</c:v>
                </c:pt>
                <c:pt idx="569">
                  <c:v>950.53</c:v>
                </c:pt>
                <c:pt idx="570">
                  <c:v>956</c:v>
                </c:pt>
                <c:pt idx="571">
                  <c:v>966.66</c:v>
                </c:pt>
                <c:pt idx="572">
                  <c:v>968.62</c:v>
                </c:pt>
                <c:pt idx="573">
                  <c:v>962.98</c:v>
                </c:pt>
                <c:pt idx="574">
                  <c:v>966.04</c:v>
                </c:pt>
                <c:pt idx="575">
                  <c:v>969.32</c:v>
                </c:pt>
                <c:pt idx="576">
                  <c:v>976.66</c:v>
                </c:pt>
                <c:pt idx="577">
                  <c:v>968.64</c:v>
                </c:pt>
                <c:pt idx="578">
                  <c:v>951.14</c:v>
                </c:pt>
                <c:pt idx="579">
                  <c:v>953.23</c:v>
                </c:pt>
                <c:pt idx="580">
                  <c:v>944.19</c:v>
                </c:pt>
                <c:pt idx="581">
                  <c:v>941.43</c:v>
                </c:pt>
                <c:pt idx="582">
                  <c:v>944.42</c:v>
                </c:pt>
                <c:pt idx="583">
                  <c:v>924.19</c:v>
                </c:pt>
                <c:pt idx="584">
                  <c:v>932.61</c:v>
                </c:pt>
                <c:pt idx="585">
                  <c:v>945.48</c:v>
                </c:pt>
                <c:pt idx="586">
                  <c:v>958.47</c:v>
                </c:pt>
                <c:pt idx="587">
                  <c:v>946.35</c:v>
                </c:pt>
                <c:pt idx="588">
                  <c:v>944</c:v>
                </c:pt>
                <c:pt idx="589">
                  <c:v>942.55</c:v>
                </c:pt>
                <c:pt idx="590">
                  <c:v>936.44</c:v>
                </c:pt>
                <c:pt idx="591">
                  <c:v>938.16</c:v>
                </c:pt>
                <c:pt idx="592">
                  <c:v>930.18</c:v>
                </c:pt>
                <c:pt idx="593">
                  <c:v>928</c:v>
                </c:pt>
                <c:pt idx="594">
                  <c:v>951.52</c:v>
                </c:pt>
                <c:pt idx="595">
                  <c:v>952.9</c:v>
                </c:pt>
                <c:pt idx="596">
                  <c:v>955.59</c:v>
                </c:pt>
                <c:pt idx="597">
                  <c:v>955.75</c:v>
                </c:pt>
                <c:pt idx="598">
                  <c:v>958.72</c:v>
                </c:pt>
                <c:pt idx="599">
                  <c:v>961.46</c:v>
                </c:pt>
                <c:pt idx="600">
                  <c:v>949.3</c:v>
                </c:pt>
                <c:pt idx="601">
                  <c:v>942.84</c:v>
                </c:pt>
                <c:pt idx="602">
                  <c:v>954.43</c:v>
                </c:pt>
                <c:pt idx="603">
                  <c:v>951.48</c:v>
                </c:pt>
                <c:pt idx="604">
                  <c:v>974</c:v>
                </c:pt>
                <c:pt idx="605">
                  <c:v>973.41</c:v>
                </c:pt>
                <c:pt idx="606">
                  <c:v>977.2</c:v>
                </c:pt>
                <c:pt idx="607">
                  <c:v>979.98</c:v>
                </c:pt>
                <c:pt idx="608">
                  <c:v>985.07</c:v>
                </c:pt>
                <c:pt idx="609">
                  <c:v>982.36</c:v>
                </c:pt>
                <c:pt idx="610">
                  <c:v>975.89</c:v>
                </c:pt>
                <c:pt idx="611">
                  <c:v>969.58</c:v>
                </c:pt>
                <c:pt idx="612">
                  <c:v>975.99</c:v>
                </c:pt>
                <c:pt idx="613">
                  <c:v>983.63</c:v>
                </c:pt>
                <c:pt idx="614">
                  <c:v>979.3</c:v>
                </c:pt>
                <c:pt idx="615">
                  <c:v>985.7</c:v>
                </c:pt>
                <c:pt idx="616">
                  <c:v>991.11</c:v>
                </c:pt>
                <c:pt idx="617">
                  <c:v>996.16</c:v>
                </c:pt>
                <c:pt idx="618">
                  <c:v>1003.31</c:v>
                </c:pt>
                <c:pt idx="619">
                  <c:v>1012.87</c:v>
                </c:pt>
                <c:pt idx="620">
                  <c:v>1005.98</c:v>
                </c:pt>
                <c:pt idx="621">
                  <c:v>1003.78</c:v>
                </c:pt>
                <c:pt idx="622">
                  <c:v>1000.91</c:v>
                </c:pt>
                <c:pt idx="623">
                  <c:v>1002.03</c:v>
                </c:pt>
                <c:pt idx="624">
                  <c:v>1002.69</c:v>
                </c:pt>
                <c:pt idx="625">
                  <c:v>999.23</c:v>
                </c:pt>
                <c:pt idx="626">
                  <c:v>988.84</c:v>
                </c:pt>
                <c:pt idx="627">
                  <c:v>976.52</c:v>
                </c:pt>
                <c:pt idx="628">
                  <c:v>987.49</c:v>
                </c:pt>
                <c:pt idx="629">
                  <c:v>1004.16</c:v>
                </c:pt>
                <c:pt idx="630">
                  <c:v>1001.26</c:v>
                </c:pt>
                <c:pt idx="631">
                  <c:v>982.8</c:v>
                </c:pt>
                <c:pt idx="632">
                  <c:v>974.72</c:v>
                </c:pt>
                <c:pt idx="633">
                  <c:v>910.92</c:v>
                </c:pt>
                <c:pt idx="634">
                  <c:v>949.55</c:v>
                </c:pt>
                <c:pt idx="635">
                  <c:v>949.52</c:v>
                </c:pt>
                <c:pt idx="636">
                  <c:v>934.11</c:v>
                </c:pt>
                <c:pt idx="637">
                  <c:v>945.35</c:v>
                </c:pt>
                <c:pt idx="638">
                  <c:v>967.92</c:v>
                </c:pt>
                <c:pt idx="639">
                  <c:v>970.41</c:v>
                </c:pt>
                <c:pt idx="640">
                  <c:v>973.8</c:v>
                </c:pt>
                <c:pt idx="641">
                  <c:v>968.89</c:v>
                </c:pt>
                <c:pt idx="642">
                  <c:v>956.84</c:v>
                </c:pt>
                <c:pt idx="643">
                  <c:v>951.54</c:v>
                </c:pt>
                <c:pt idx="644">
                  <c:v>952.65</c:v>
                </c:pt>
                <c:pt idx="645">
                  <c:v>933.91</c:v>
                </c:pt>
                <c:pt idx="646">
                  <c:v>942.83</c:v>
                </c:pt>
                <c:pt idx="647">
                  <c:v>954.44</c:v>
                </c:pt>
                <c:pt idx="648">
                  <c:v>972.36</c:v>
                </c:pt>
                <c:pt idx="649">
                  <c:v>964.75</c:v>
                </c:pt>
                <c:pt idx="650">
                  <c:v>969.82</c:v>
                </c:pt>
                <c:pt idx="651">
                  <c:v>983.65</c:v>
                </c:pt>
                <c:pt idx="652">
                  <c:v>987.03</c:v>
                </c:pt>
                <c:pt idx="653">
                  <c:v>970.77</c:v>
                </c:pt>
                <c:pt idx="654">
                  <c:v>974.72</c:v>
                </c:pt>
                <c:pt idx="655">
                  <c:v>976.31</c:v>
                </c:pt>
                <c:pt idx="656">
                  <c:v>980.07</c:v>
                </c:pt>
                <c:pt idx="657">
                  <c:v>998.5</c:v>
                </c:pt>
                <c:pt idx="658">
                  <c:v>995.49</c:v>
                </c:pt>
                <c:pt idx="659">
                  <c:v>1000.89</c:v>
                </c:pt>
                <c:pt idx="660">
                  <c:v>998.81</c:v>
                </c:pt>
                <c:pt idx="661">
                  <c:v>1008.72</c:v>
                </c:pt>
                <c:pt idx="662">
                  <c:v>1008.69</c:v>
                </c:pt>
                <c:pt idx="663">
                  <c:v>1001.87</c:v>
                </c:pt>
                <c:pt idx="664">
                  <c:v>994.42</c:v>
                </c:pt>
                <c:pt idx="665">
                  <c:v>978.82</c:v>
                </c:pt>
                <c:pt idx="666">
                  <c:v>976.36</c:v>
                </c:pt>
                <c:pt idx="667">
                  <c:v>983.97</c:v>
                </c:pt>
                <c:pt idx="668">
                  <c:v>989.71</c:v>
                </c:pt>
                <c:pt idx="669">
                  <c:v>988.26</c:v>
                </c:pt>
                <c:pt idx="670">
                  <c:v>978.08</c:v>
                </c:pt>
                <c:pt idx="671">
                  <c:v>971.43</c:v>
                </c:pt>
                <c:pt idx="672">
                  <c:v>977.77</c:v>
                </c:pt>
                <c:pt idx="673">
                  <c:v>965.71</c:v>
                </c:pt>
                <c:pt idx="674">
                  <c:v>960.2</c:v>
                </c:pt>
                <c:pt idx="675">
                  <c:v>963.43</c:v>
                </c:pt>
                <c:pt idx="676">
                  <c:v>979.26</c:v>
                </c:pt>
                <c:pt idx="677">
                  <c:v>996.66</c:v>
                </c:pt>
                <c:pt idx="678">
                  <c:v>998.26</c:v>
                </c:pt>
              </c:numCache>
            </c:numRef>
          </c:val>
          <c:smooth val="0"/>
        </c:ser>
        <c:marker val="1"/>
        <c:axId val="36317328"/>
        <c:axId val="58420497"/>
      </c:lineChart>
      <c:dateAx>
        <c:axId val="363173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8420497"/>
        <c:crosses val="autoZero"/>
        <c:auto val="0"/>
        <c:majorUnit val="2"/>
        <c:majorTimeUnit val="months"/>
        <c:minorUnit val="1"/>
        <c:minorTimeUnit val="days"/>
        <c:noMultiLvlLbl val="0"/>
      </c:dateAx>
      <c:valAx>
        <c:axId val="58420497"/>
        <c:scaling>
          <c:orientation val="minMax"/>
          <c:max val="1100"/>
          <c:min val="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36317328"/>
        <c:crossesAt val="1"/>
        <c:crossBetween val="midCat"/>
        <c:dispUnits/>
        <c:majorUnit val="100"/>
        <c:minorUnit val="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tx>
            <c:strRef>
              <c:f>russell3000index_hist!$C$13</c:f>
              <c:strCache>
                <c:ptCount val="1"/>
                <c:pt idx="0">
                  <c:v> Value Without Dividends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russell3000index_hist!$B$14:$B$692</c:f>
              <c:strCache>
                <c:ptCount val="679"/>
                <c:pt idx="0">
                  <c:v>34851</c:v>
                </c:pt>
                <c:pt idx="1">
                  <c:v>34852</c:v>
                </c:pt>
                <c:pt idx="2">
                  <c:v>34855</c:v>
                </c:pt>
                <c:pt idx="3">
                  <c:v>34856</c:v>
                </c:pt>
                <c:pt idx="4">
                  <c:v>34857</c:v>
                </c:pt>
                <c:pt idx="5">
                  <c:v>34858</c:v>
                </c:pt>
                <c:pt idx="6">
                  <c:v>34859</c:v>
                </c:pt>
                <c:pt idx="7">
                  <c:v>34862</c:v>
                </c:pt>
                <c:pt idx="8">
                  <c:v>34863</c:v>
                </c:pt>
                <c:pt idx="9">
                  <c:v>34864</c:v>
                </c:pt>
                <c:pt idx="10">
                  <c:v>34865</c:v>
                </c:pt>
                <c:pt idx="11">
                  <c:v>34866</c:v>
                </c:pt>
                <c:pt idx="12">
                  <c:v>34869</c:v>
                </c:pt>
                <c:pt idx="13">
                  <c:v>34870</c:v>
                </c:pt>
                <c:pt idx="14">
                  <c:v>34871</c:v>
                </c:pt>
                <c:pt idx="15">
                  <c:v>34872</c:v>
                </c:pt>
                <c:pt idx="16">
                  <c:v>34873</c:v>
                </c:pt>
                <c:pt idx="17">
                  <c:v>34876</c:v>
                </c:pt>
                <c:pt idx="18">
                  <c:v>34877</c:v>
                </c:pt>
                <c:pt idx="19">
                  <c:v>34878</c:v>
                </c:pt>
                <c:pt idx="20">
                  <c:v>34879</c:v>
                </c:pt>
                <c:pt idx="21">
                  <c:v>34880</c:v>
                </c:pt>
                <c:pt idx="22">
                  <c:v>34883</c:v>
                </c:pt>
                <c:pt idx="23">
                  <c:v>34884</c:v>
                </c:pt>
                <c:pt idx="24">
                  <c:v>34885</c:v>
                </c:pt>
                <c:pt idx="25">
                  <c:v>34886</c:v>
                </c:pt>
                <c:pt idx="26">
                  <c:v>34887</c:v>
                </c:pt>
                <c:pt idx="27">
                  <c:v>34890</c:v>
                </c:pt>
                <c:pt idx="28">
                  <c:v>34891</c:v>
                </c:pt>
                <c:pt idx="29">
                  <c:v>34892</c:v>
                </c:pt>
                <c:pt idx="30">
                  <c:v>34893</c:v>
                </c:pt>
                <c:pt idx="31">
                  <c:v>34894</c:v>
                </c:pt>
                <c:pt idx="32">
                  <c:v>34897</c:v>
                </c:pt>
                <c:pt idx="33">
                  <c:v>34898</c:v>
                </c:pt>
                <c:pt idx="34">
                  <c:v>34899</c:v>
                </c:pt>
                <c:pt idx="35">
                  <c:v>34900</c:v>
                </c:pt>
                <c:pt idx="36">
                  <c:v>34901</c:v>
                </c:pt>
                <c:pt idx="37">
                  <c:v>34904</c:v>
                </c:pt>
                <c:pt idx="38">
                  <c:v>34905</c:v>
                </c:pt>
                <c:pt idx="39">
                  <c:v>34906</c:v>
                </c:pt>
                <c:pt idx="40">
                  <c:v>34907</c:v>
                </c:pt>
                <c:pt idx="41">
                  <c:v>34908</c:v>
                </c:pt>
                <c:pt idx="42">
                  <c:v>34911</c:v>
                </c:pt>
                <c:pt idx="43">
                  <c:v>34912</c:v>
                </c:pt>
                <c:pt idx="44">
                  <c:v>34913</c:v>
                </c:pt>
                <c:pt idx="45">
                  <c:v>34914</c:v>
                </c:pt>
                <c:pt idx="46">
                  <c:v>34915</c:v>
                </c:pt>
                <c:pt idx="47">
                  <c:v>34918</c:v>
                </c:pt>
                <c:pt idx="48">
                  <c:v>34919</c:v>
                </c:pt>
                <c:pt idx="49">
                  <c:v>34920</c:v>
                </c:pt>
                <c:pt idx="50">
                  <c:v>34921</c:v>
                </c:pt>
                <c:pt idx="51">
                  <c:v>34922</c:v>
                </c:pt>
                <c:pt idx="52">
                  <c:v>34925</c:v>
                </c:pt>
                <c:pt idx="53">
                  <c:v>34926</c:v>
                </c:pt>
                <c:pt idx="54">
                  <c:v>34927</c:v>
                </c:pt>
                <c:pt idx="55">
                  <c:v>34928</c:v>
                </c:pt>
                <c:pt idx="56">
                  <c:v>34929</c:v>
                </c:pt>
                <c:pt idx="57">
                  <c:v>34932</c:v>
                </c:pt>
                <c:pt idx="58">
                  <c:v>34933</c:v>
                </c:pt>
                <c:pt idx="59">
                  <c:v>34934</c:v>
                </c:pt>
                <c:pt idx="60">
                  <c:v>34935</c:v>
                </c:pt>
                <c:pt idx="61">
                  <c:v>34936</c:v>
                </c:pt>
                <c:pt idx="62">
                  <c:v>34939</c:v>
                </c:pt>
                <c:pt idx="63">
                  <c:v>34940</c:v>
                </c:pt>
                <c:pt idx="64">
                  <c:v>34941</c:v>
                </c:pt>
                <c:pt idx="65">
                  <c:v>34942</c:v>
                </c:pt>
                <c:pt idx="66">
                  <c:v>34943</c:v>
                </c:pt>
                <c:pt idx="67">
                  <c:v>34946</c:v>
                </c:pt>
                <c:pt idx="68">
                  <c:v>34947</c:v>
                </c:pt>
                <c:pt idx="69">
                  <c:v>34948</c:v>
                </c:pt>
                <c:pt idx="70">
                  <c:v>34949</c:v>
                </c:pt>
                <c:pt idx="71">
                  <c:v>34950</c:v>
                </c:pt>
                <c:pt idx="72">
                  <c:v>34953</c:v>
                </c:pt>
                <c:pt idx="73">
                  <c:v>34954</c:v>
                </c:pt>
                <c:pt idx="74">
                  <c:v>34955</c:v>
                </c:pt>
                <c:pt idx="75">
                  <c:v>34956</c:v>
                </c:pt>
                <c:pt idx="76">
                  <c:v>34957</c:v>
                </c:pt>
                <c:pt idx="77">
                  <c:v>34960</c:v>
                </c:pt>
                <c:pt idx="78">
                  <c:v>34961</c:v>
                </c:pt>
                <c:pt idx="79">
                  <c:v>34962</c:v>
                </c:pt>
                <c:pt idx="80">
                  <c:v>34963</c:v>
                </c:pt>
                <c:pt idx="81">
                  <c:v>34964</c:v>
                </c:pt>
                <c:pt idx="82">
                  <c:v>34967</c:v>
                </c:pt>
                <c:pt idx="83">
                  <c:v>34968</c:v>
                </c:pt>
                <c:pt idx="84">
                  <c:v>34969</c:v>
                </c:pt>
                <c:pt idx="85">
                  <c:v>34970</c:v>
                </c:pt>
                <c:pt idx="86">
                  <c:v>34971</c:v>
                </c:pt>
                <c:pt idx="87">
                  <c:v>34972</c:v>
                </c:pt>
                <c:pt idx="88">
                  <c:v>34974</c:v>
                </c:pt>
                <c:pt idx="89">
                  <c:v>34975</c:v>
                </c:pt>
                <c:pt idx="90">
                  <c:v>34976</c:v>
                </c:pt>
                <c:pt idx="91">
                  <c:v>34977</c:v>
                </c:pt>
                <c:pt idx="92">
                  <c:v>34978</c:v>
                </c:pt>
                <c:pt idx="93">
                  <c:v>34981</c:v>
                </c:pt>
                <c:pt idx="94">
                  <c:v>34982</c:v>
                </c:pt>
                <c:pt idx="95">
                  <c:v>34983</c:v>
                </c:pt>
                <c:pt idx="96">
                  <c:v>34984</c:v>
                </c:pt>
                <c:pt idx="97">
                  <c:v>34985</c:v>
                </c:pt>
                <c:pt idx="98">
                  <c:v>34988</c:v>
                </c:pt>
                <c:pt idx="99">
                  <c:v>34989</c:v>
                </c:pt>
                <c:pt idx="100">
                  <c:v>34990</c:v>
                </c:pt>
                <c:pt idx="101">
                  <c:v>34991</c:v>
                </c:pt>
                <c:pt idx="102">
                  <c:v>34992</c:v>
                </c:pt>
                <c:pt idx="103">
                  <c:v>34995</c:v>
                </c:pt>
                <c:pt idx="104">
                  <c:v>34996</c:v>
                </c:pt>
                <c:pt idx="105">
                  <c:v>34997</c:v>
                </c:pt>
                <c:pt idx="106">
                  <c:v>34998</c:v>
                </c:pt>
                <c:pt idx="107">
                  <c:v>34999</c:v>
                </c:pt>
                <c:pt idx="108">
                  <c:v>35002</c:v>
                </c:pt>
                <c:pt idx="109">
                  <c:v>35003</c:v>
                </c:pt>
                <c:pt idx="110">
                  <c:v>35004</c:v>
                </c:pt>
                <c:pt idx="111">
                  <c:v>35005</c:v>
                </c:pt>
                <c:pt idx="112">
                  <c:v>35006</c:v>
                </c:pt>
                <c:pt idx="113">
                  <c:v>35009</c:v>
                </c:pt>
                <c:pt idx="114">
                  <c:v>35010</c:v>
                </c:pt>
                <c:pt idx="115">
                  <c:v>35011</c:v>
                </c:pt>
                <c:pt idx="116">
                  <c:v>35012</c:v>
                </c:pt>
                <c:pt idx="117">
                  <c:v>35013</c:v>
                </c:pt>
                <c:pt idx="118">
                  <c:v>35016</c:v>
                </c:pt>
                <c:pt idx="119">
                  <c:v>35017</c:v>
                </c:pt>
                <c:pt idx="120">
                  <c:v>35018</c:v>
                </c:pt>
                <c:pt idx="121">
                  <c:v>35019</c:v>
                </c:pt>
                <c:pt idx="122">
                  <c:v>35020</c:v>
                </c:pt>
                <c:pt idx="123">
                  <c:v>35023</c:v>
                </c:pt>
                <c:pt idx="124">
                  <c:v>35024</c:v>
                </c:pt>
                <c:pt idx="125">
                  <c:v>35025</c:v>
                </c:pt>
                <c:pt idx="126">
                  <c:v>35026</c:v>
                </c:pt>
                <c:pt idx="127">
                  <c:v>35027</c:v>
                </c:pt>
                <c:pt idx="128">
                  <c:v>35030</c:v>
                </c:pt>
                <c:pt idx="129">
                  <c:v>35031</c:v>
                </c:pt>
                <c:pt idx="130">
                  <c:v>35032</c:v>
                </c:pt>
                <c:pt idx="131">
                  <c:v>35033</c:v>
                </c:pt>
                <c:pt idx="132">
                  <c:v>35034</c:v>
                </c:pt>
                <c:pt idx="133">
                  <c:v>35037</c:v>
                </c:pt>
                <c:pt idx="134">
                  <c:v>35038</c:v>
                </c:pt>
                <c:pt idx="135">
                  <c:v>35039</c:v>
                </c:pt>
                <c:pt idx="136">
                  <c:v>35040</c:v>
                </c:pt>
                <c:pt idx="137">
                  <c:v>35041</c:v>
                </c:pt>
                <c:pt idx="138">
                  <c:v>35044</c:v>
                </c:pt>
                <c:pt idx="139">
                  <c:v>35045</c:v>
                </c:pt>
                <c:pt idx="140">
                  <c:v>35046</c:v>
                </c:pt>
                <c:pt idx="141">
                  <c:v>35047</c:v>
                </c:pt>
                <c:pt idx="142">
                  <c:v>35048</c:v>
                </c:pt>
                <c:pt idx="143">
                  <c:v>35051</c:v>
                </c:pt>
                <c:pt idx="144">
                  <c:v>35052</c:v>
                </c:pt>
                <c:pt idx="145">
                  <c:v>35053</c:v>
                </c:pt>
                <c:pt idx="146">
                  <c:v>35054</c:v>
                </c:pt>
                <c:pt idx="147">
                  <c:v>35055</c:v>
                </c:pt>
                <c:pt idx="148">
                  <c:v>35058</c:v>
                </c:pt>
                <c:pt idx="149">
                  <c:v>35059</c:v>
                </c:pt>
                <c:pt idx="150">
                  <c:v>35060</c:v>
                </c:pt>
                <c:pt idx="151">
                  <c:v>35061</c:v>
                </c:pt>
                <c:pt idx="152">
                  <c:v>35062</c:v>
                </c:pt>
                <c:pt idx="153">
                  <c:v>35064</c:v>
                </c:pt>
                <c:pt idx="154">
                  <c:v>35065</c:v>
                </c:pt>
                <c:pt idx="155">
                  <c:v>35066</c:v>
                </c:pt>
                <c:pt idx="156">
                  <c:v>35067</c:v>
                </c:pt>
                <c:pt idx="157">
                  <c:v>35068</c:v>
                </c:pt>
                <c:pt idx="158">
                  <c:v>35069</c:v>
                </c:pt>
                <c:pt idx="159">
                  <c:v>35072</c:v>
                </c:pt>
                <c:pt idx="160">
                  <c:v>35073</c:v>
                </c:pt>
                <c:pt idx="161">
                  <c:v>35074</c:v>
                </c:pt>
                <c:pt idx="162">
                  <c:v>35075</c:v>
                </c:pt>
                <c:pt idx="163">
                  <c:v>35076</c:v>
                </c:pt>
                <c:pt idx="164">
                  <c:v>35079</c:v>
                </c:pt>
                <c:pt idx="165">
                  <c:v>35080</c:v>
                </c:pt>
                <c:pt idx="166">
                  <c:v>35081</c:v>
                </c:pt>
                <c:pt idx="167">
                  <c:v>35082</c:v>
                </c:pt>
                <c:pt idx="168">
                  <c:v>35083</c:v>
                </c:pt>
                <c:pt idx="169">
                  <c:v>35086</c:v>
                </c:pt>
                <c:pt idx="170">
                  <c:v>35087</c:v>
                </c:pt>
                <c:pt idx="171">
                  <c:v>35088</c:v>
                </c:pt>
                <c:pt idx="172">
                  <c:v>35089</c:v>
                </c:pt>
                <c:pt idx="173">
                  <c:v>35090</c:v>
                </c:pt>
                <c:pt idx="174">
                  <c:v>35093</c:v>
                </c:pt>
                <c:pt idx="175">
                  <c:v>35094</c:v>
                </c:pt>
                <c:pt idx="176">
                  <c:v>35095</c:v>
                </c:pt>
                <c:pt idx="177">
                  <c:v>35096</c:v>
                </c:pt>
                <c:pt idx="178">
                  <c:v>35097</c:v>
                </c:pt>
                <c:pt idx="179">
                  <c:v>35100</c:v>
                </c:pt>
                <c:pt idx="180">
                  <c:v>35101</c:v>
                </c:pt>
                <c:pt idx="181">
                  <c:v>35102</c:v>
                </c:pt>
                <c:pt idx="182">
                  <c:v>35103</c:v>
                </c:pt>
                <c:pt idx="183">
                  <c:v>35104</c:v>
                </c:pt>
                <c:pt idx="184">
                  <c:v>35107</c:v>
                </c:pt>
                <c:pt idx="185">
                  <c:v>35108</c:v>
                </c:pt>
                <c:pt idx="186">
                  <c:v>35109</c:v>
                </c:pt>
                <c:pt idx="187">
                  <c:v>35110</c:v>
                </c:pt>
                <c:pt idx="188">
                  <c:v>35111</c:v>
                </c:pt>
                <c:pt idx="189">
                  <c:v>35114</c:v>
                </c:pt>
                <c:pt idx="190">
                  <c:v>35115</c:v>
                </c:pt>
                <c:pt idx="191">
                  <c:v>35116</c:v>
                </c:pt>
                <c:pt idx="192">
                  <c:v>35117</c:v>
                </c:pt>
                <c:pt idx="193">
                  <c:v>35118</c:v>
                </c:pt>
                <c:pt idx="194">
                  <c:v>35121</c:v>
                </c:pt>
                <c:pt idx="195">
                  <c:v>35122</c:v>
                </c:pt>
                <c:pt idx="196">
                  <c:v>35123</c:v>
                </c:pt>
                <c:pt idx="197">
                  <c:v>35124</c:v>
                </c:pt>
                <c:pt idx="198">
                  <c:v>35125</c:v>
                </c:pt>
                <c:pt idx="199">
                  <c:v>35128</c:v>
                </c:pt>
                <c:pt idx="200">
                  <c:v>35129</c:v>
                </c:pt>
                <c:pt idx="201">
                  <c:v>35130</c:v>
                </c:pt>
                <c:pt idx="202">
                  <c:v>35131</c:v>
                </c:pt>
                <c:pt idx="203">
                  <c:v>35132</c:v>
                </c:pt>
                <c:pt idx="204">
                  <c:v>35135</c:v>
                </c:pt>
                <c:pt idx="205">
                  <c:v>35136</c:v>
                </c:pt>
                <c:pt idx="206">
                  <c:v>35137</c:v>
                </c:pt>
                <c:pt idx="207">
                  <c:v>35138</c:v>
                </c:pt>
                <c:pt idx="208">
                  <c:v>35139</c:v>
                </c:pt>
                <c:pt idx="209">
                  <c:v>35142</c:v>
                </c:pt>
                <c:pt idx="210">
                  <c:v>35143</c:v>
                </c:pt>
                <c:pt idx="211">
                  <c:v>35144</c:v>
                </c:pt>
                <c:pt idx="212">
                  <c:v>35145</c:v>
                </c:pt>
                <c:pt idx="213">
                  <c:v>35146</c:v>
                </c:pt>
                <c:pt idx="214">
                  <c:v>35149</c:v>
                </c:pt>
                <c:pt idx="215">
                  <c:v>35150</c:v>
                </c:pt>
                <c:pt idx="216">
                  <c:v>35151</c:v>
                </c:pt>
                <c:pt idx="217">
                  <c:v>35152</c:v>
                </c:pt>
                <c:pt idx="218">
                  <c:v>35153</c:v>
                </c:pt>
                <c:pt idx="219">
                  <c:v>35155</c:v>
                </c:pt>
                <c:pt idx="220">
                  <c:v>35156</c:v>
                </c:pt>
                <c:pt idx="221">
                  <c:v>35157</c:v>
                </c:pt>
                <c:pt idx="222">
                  <c:v>35158</c:v>
                </c:pt>
                <c:pt idx="223">
                  <c:v>35159</c:v>
                </c:pt>
                <c:pt idx="224">
                  <c:v>35160</c:v>
                </c:pt>
                <c:pt idx="225">
                  <c:v>35163</c:v>
                </c:pt>
                <c:pt idx="226">
                  <c:v>35164</c:v>
                </c:pt>
                <c:pt idx="227">
                  <c:v>35165</c:v>
                </c:pt>
                <c:pt idx="228">
                  <c:v>35166</c:v>
                </c:pt>
                <c:pt idx="229">
                  <c:v>35167</c:v>
                </c:pt>
                <c:pt idx="230">
                  <c:v>35170</c:v>
                </c:pt>
                <c:pt idx="231">
                  <c:v>35171</c:v>
                </c:pt>
                <c:pt idx="232">
                  <c:v>35172</c:v>
                </c:pt>
                <c:pt idx="233">
                  <c:v>35173</c:v>
                </c:pt>
                <c:pt idx="234">
                  <c:v>35174</c:v>
                </c:pt>
                <c:pt idx="235">
                  <c:v>35177</c:v>
                </c:pt>
                <c:pt idx="236">
                  <c:v>35178</c:v>
                </c:pt>
                <c:pt idx="237">
                  <c:v>35179</c:v>
                </c:pt>
                <c:pt idx="238">
                  <c:v>35180</c:v>
                </c:pt>
                <c:pt idx="239">
                  <c:v>35181</c:v>
                </c:pt>
                <c:pt idx="240">
                  <c:v>35184</c:v>
                </c:pt>
                <c:pt idx="241">
                  <c:v>35185</c:v>
                </c:pt>
                <c:pt idx="242">
                  <c:v>35186</c:v>
                </c:pt>
                <c:pt idx="243">
                  <c:v>35187</c:v>
                </c:pt>
                <c:pt idx="244">
                  <c:v>35188</c:v>
                </c:pt>
                <c:pt idx="245">
                  <c:v>35191</c:v>
                </c:pt>
                <c:pt idx="246">
                  <c:v>35192</c:v>
                </c:pt>
                <c:pt idx="247">
                  <c:v>35193</c:v>
                </c:pt>
                <c:pt idx="248">
                  <c:v>35194</c:v>
                </c:pt>
                <c:pt idx="249">
                  <c:v>35195</c:v>
                </c:pt>
                <c:pt idx="250">
                  <c:v>35198</c:v>
                </c:pt>
                <c:pt idx="251">
                  <c:v>35199</c:v>
                </c:pt>
                <c:pt idx="252">
                  <c:v>35200</c:v>
                </c:pt>
                <c:pt idx="253">
                  <c:v>35201</c:v>
                </c:pt>
                <c:pt idx="254">
                  <c:v>35202</c:v>
                </c:pt>
                <c:pt idx="255">
                  <c:v>35205</c:v>
                </c:pt>
                <c:pt idx="256">
                  <c:v>35206</c:v>
                </c:pt>
                <c:pt idx="257">
                  <c:v>35207</c:v>
                </c:pt>
                <c:pt idx="258">
                  <c:v>35208</c:v>
                </c:pt>
                <c:pt idx="259">
                  <c:v>35209</c:v>
                </c:pt>
                <c:pt idx="260">
                  <c:v>35212</c:v>
                </c:pt>
                <c:pt idx="261">
                  <c:v>35213</c:v>
                </c:pt>
                <c:pt idx="262">
                  <c:v>35214</c:v>
                </c:pt>
                <c:pt idx="263">
                  <c:v>35215</c:v>
                </c:pt>
                <c:pt idx="264">
                  <c:v>35216</c:v>
                </c:pt>
                <c:pt idx="265">
                  <c:v>35219</c:v>
                </c:pt>
                <c:pt idx="266">
                  <c:v>35220</c:v>
                </c:pt>
                <c:pt idx="267">
                  <c:v>35221</c:v>
                </c:pt>
                <c:pt idx="268">
                  <c:v>35222</c:v>
                </c:pt>
                <c:pt idx="269">
                  <c:v>35223</c:v>
                </c:pt>
                <c:pt idx="270">
                  <c:v>35226</c:v>
                </c:pt>
                <c:pt idx="271">
                  <c:v>35227</c:v>
                </c:pt>
                <c:pt idx="272">
                  <c:v>35228</c:v>
                </c:pt>
                <c:pt idx="273">
                  <c:v>35229</c:v>
                </c:pt>
                <c:pt idx="274">
                  <c:v>35230</c:v>
                </c:pt>
                <c:pt idx="275">
                  <c:v>35233</c:v>
                </c:pt>
                <c:pt idx="276">
                  <c:v>35234</c:v>
                </c:pt>
                <c:pt idx="277">
                  <c:v>35235</c:v>
                </c:pt>
                <c:pt idx="278">
                  <c:v>35236</c:v>
                </c:pt>
                <c:pt idx="279">
                  <c:v>35237</c:v>
                </c:pt>
                <c:pt idx="280">
                  <c:v>35240</c:v>
                </c:pt>
                <c:pt idx="281">
                  <c:v>35241</c:v>
                </c:pt>
                <c:pt idx="282">
                  <c:v>35242</c:v>
                </c:pt>
                <c:pt idx="283">
                  <c:v>35243</c:v>
                </c:pt>
                <c:pt idx="284">
                  <c:v>35244</c:v>
                </c:pt>
                <c:pt idx="285">
                  <c:v>35246</c:v>
                </c:pt>
                <c:pt idx="286">
                  <c:v>35247</c:v>
                </c:pt>
                <c:pt idx="287">
                  <c:v>35248</c:v>
                </c:pt>
                <c:pt idx="288">
                  <c:v>35249</c:v>
                </c:pt>
                <c:pt idx="289">
                  <c:v>35250</c:v>
                </c:pt>
                <c:pt idx="290">
                  <c:v>35251</c:v>
                </c:pt>
                <c:pt idx="291">
                  <c:v>35254</c:v>
                </c:pt>
                <c:pt idx="292">
                  <c:v>35255</c:v>
                </c:pt>
                <c:pt idx="293">
                  <c:v>35256</c:v>
                </c:pt>
                <c:pt idx="294">
                  <c:v>35257</c:v>
                </c:pt>
                <c:pt idx="295">
                  <c:v>35258</c:v>
                </c:pt>
                <c:pt idx="296">
                  <c:v>35261</c:v>
                </c:pt>
                <c:pt idx="297">
                  <c:v>35262</c:v>
                </c:pt>
                <c:pt idx="298">
                  <c:v>35263</c:v>
                </c:pt>
                <c:pt idx="299">
                  <c:v>35264</c:v>
                </c:pt>
                <c:pt idx="300">
                  <c:v>35265</c:v>
                </c:pt>
                <c:pt idx="301">
                  <c:v>35268</c:v>
                </c:pt>
                <c:pt idx="302">
                  <c:v>35269</c:v>
                </c:pt>
                <c:pt idx="303">
                  <c:v>35270</c:v>
                </c:pt>
                <c:pt idx="304">
                  <c:v>35271</c:v>
                </c:pt>
                <c:pt idx="305">
                  <c:v>35272</c:v>
                </c:pt>
                <c:pt idx="306">
                  <c:v>35275</c:v>
                </c:pt>
                <c:pt idx="307">
                  <c:v>35276</c:v>
                </c:pt>
                <c:pt idx="308">
                  <c:v>35277</c:v>
                </c:pt>
                <c:pt idx="309">
                  <c:v>35278</c:v>
                </c:pt>
                <c:pt idx="310">
                  <c:v>35279</c:v>
                </c:pt>
                <c:pt idx="311">
                  <c:v>35282</c:v>
                </c:pt>
                <c:pt idx="312">
                  <c:v>35283</c:v>
                </c:pt>
                <c:pt idx="313">
                  <c:v>35284</c:v>
                </c:pt>
                <c:pt idx="314">
                  <c:v>35285</c:v>
                </c:pt>
                <c:pt idx="315">
                  <c:v>35286</c:v>
                </c:pt>
                <c:pt idx="316">
                  <c:v>35289</c:v>
                </c:pt>
                <c:pt idx="317">
                  <c:v>35290</c:v>
                </c:pt>
                <c:pt idx="318">
                  <c:v>35291</c:v>
                </c:pt>
                <c:pt idx="319">
                  <c:v>35292</c:v>
                </c:pt>
                <c:pt idx="320">
                  <c:v>35293</c:v>
                </c:pt>
                <c:pt idx="321">
                  <c:v>35296</c:v>
                </c:pt>
                <c:pt idx="322">
                  <c:v>35297</c:v>
                </c:pt>
                <c:pt idx="323">
                  <c:v>35298</c:v>
                </c:pt>
                <c:pt idx="324">
                  <c:v>35299</c:v>
                </c:pt>
                <c:pt idx="325">
                  <c:v>35300</c:v>
                </c:pt>
                <c:pt idx="326">
                  <c:v>35303</c:v>
                </c:pt>
                <c:pt idx="327">
                  <c:v>35304</c:v>
                </c:pt>
                <c:pt idx="328">
                  <c:v>35305</c:v>
                </c:pt>
                <c:pt idx="329">
                  <c:v>35306</c:v>
                </c:pt>
                <c:pt idx="330">
                  <c:v>35307</c:v>
                </c:pt>
                <c:pt idx="331">
                  <c:v>35308</c:v>
                </c:pt>
                <c:pt idx="332">
                  <c:v>35310</c:v>
                </c:pt>
                <c:pt idx="333">
                  <c:v>35311</c:v>
                </c:pt>
                <c:pt idx="334">
                  <c:v>35312</c:v>
                </c:pt>
                <c:pt idx="335">
                  <c:v>35313</c:v>
                </c:pt>
                <c:pt idx="336">
                  <c:v>35314</c:v>
                </c:pt>
                <c:pt idx="337">
                  <c:v>35317</c:v>
                </c:pt>
                <c:pt idx="338">
                  <c:v>35318</c:v>
                </c:pt>
                <c:pt idx="339">
                  <c:v>35319</c:v>
                </c:pt>
                <c:pt idx="340">
                  <c:v>35320</c:v>
                </c:pt>
                <c:pt idx="341">
                  <c:v>35321</c:v>
                </c:pt>
                <c:pt idx="342">
                  <c:v>35324</c:v>
                </c:pt>
                <c:pt idx="343">
                  <c:v>35325</c:v>
                </c:pt>
                <c:pt idx="344">
                  <c:v>35326</c:v>
                </c:pt>
                <c:pt idx="345">
                  <c:v>35327</c:v>
                </c:pt>
                <c:pt idx="346">
                  <c:v>35328</c:v>
                </c:pt>
                <c:pt idx="347">
                  <c:v>35331</c:v>
                </c:pt>
                <c:pt idx="348">
                  <c:v>35332</c:v>
                </c:pt>
                <c:pt idx="349">
                  <c:v>35333</c:v>
                </c:pt>
                <c:pt idx="350">
                  <c:v>35334</c:v>
                </c:pt>
                <c:pt idx="351">
                  <c:v>35335</c:v>
                </c:pt>
                <c:pt idx="352">
                  <c:v>35338</c:v>
                </c:pt>
                <c:pt idx="353">
                  <c:v>35339</c:v>
                </c:pt>
                <c:pt idx="354">
                  <c:v>35340</c:v>
                </c:pt>
                <c:pt idx="355">
                  <c:v>35341</c:v>
                </c:pt>
                <c:pt idx="356">
                  <c:v>35342</c:v>
                </c:pt>
                <c:pt idx="357">
                  <c:v>35345</c:v>
                </c:pt>
                <c:pt idx="358">
                  <c:v>35346</c:v>
                </c:pt>
                <c:pt idx="359">
                  <c:v>35347</c:v>
                </c:pt>
                <c:pt idx="360">
                  <c:v>35348</c:v>
                </c:pt>
                <c:pt idx="361">
                  <c:v>35349</c:v>
                </c:pt>
                <c:pt idx="362">
                  <c:v>35352</c:v>
                </c:pt>
                <c:pt idx="363">
                  <c:v>35353</c:v>
                </c:pt>
                <c:pt idx="364">
                  <c:v>35354</c:v>
                </c:pt>
                <c:pt idx="365">
                  <c:v>35355</c:v>
                </c:pt>
                <c:pt idx="366">
                  <c:v>35356</c:v>
                </c:pt>
                <c:pt idx="367">
                  <c:v>35359</c:v>
                </c:pt>
                <c:pt idx="368">
                  <c:v>35360</c:v>
                </c:pt>
                <c:pt idx="369">
                  <c:v>35361</c:v>
                </c:pt>
                <c:pt idx="370">
                  <c:v>35362</c:v>
                </c:pt>
                <c:pt idx="371">
                  <c:v>35363</c:v>
                </c:pt>
                <c:pt idx="372">
                  <c:v>35366</c:v>
                </c:pt>
                <c:pt idx="373">
                  <c:v>35367</c:v>
                </c:pt>
                <c:pt idx="374">
                  <c:v>35368</c:v>
                </c:pt>
                <c:pt idx="375">
                  <c:v>35369</c:v>
                </c:pt>
                <c:pt idx="376">
                  <c:v>35370</c:v>
                </c:pt>
                <c:pt idx="377">
                  <c:v>35373</c:v>
                </c:pt>
                <c:pt idx="378">
                  <c:v>35374</c:v>
                </c:pt>
                <c:pt idx="379">
                  <c:v>35375</c:v>
                </c:pt>
                <c:pt idx="380">
                  <c:v>35376</c:v>
                </c:pt>
                <c:pt idx="381">
                  <c:v>35377</c:v>
                </c:pt>
                <c:pt idx="382">
                  <c:v>35380</c:v>
                </c:pt>
                <c:pt idx="383">
                  <c:v>35381</c:v>
                </c:pt>
                <c:pt idx="384">
                  <c:v>35382</c:v>
                </c:pt>
                <c:pt idx="385">
                  <c:v>35383</c:v>
                </c:pt>
                <c:pt idx="386">
                  <c:v>35384</c:v>
                </c:pt>
                <c:pt idx="387">
                  <c:v>35387</c:v>
                </c:pt>
                <c:pt idx="388">
                  <c:v>35388</c:v>
                </c:pt>
                <c:pt idx="389">
                  <c:v>35389</c:v>
                </c:pt>
                <c:pt idx="390">
                  <c:v>35390</c:v>
                </c:pt>
                <c:pt idx="391">
                  <c:v>35391</c:v>
                </c:pt>
                <c:pt idx="392">
                  <c:v>35394</c:v>
                </c:pt>
                <c:pt idx="393">
                  <c:v>35395</c:v>
                </c:pt>
                <c:pt idx="394">
                  <c:v>35396</c:v>
                </c:pt>
                <c:pt idx="395">
                  <c:v>35397</c:v>
                </c:pt>
                <c:pt idx="396">
                  <c:v>35398</c:v>
                </c:pt>
                <c:pt idx="397">
                  <c:v>35399</c:v>
                </c:pt>
                <c:pt idx="398">
                  <c:v>35401</c:v>
                </c:pt>
                <c:pt idx="399">
                  <c:v>35402</c:v>
                </c:pt>
                <c:pt idx="400">
                  <c:v>35403</c:v>
                </c:pt>
                <c:pt idx="401">
                  <c:v>35404</c:v>
                </c:pt>
                <c:pt idx="402">
                  <c:v>35405</c:v>
                </c:pt>
                <c:pt idx="403">
                  <c:v>35408</c:v>
                </c:pt>
                <c:pt idx="404">
                  <c:v>35409</c:v>
                </c:pt>
                <c:pt idx="405">
                  <c:v>35410</c:v>
                </c:pt>
                <c:pt idx="406">
                  <c:v>35411</c:v>
                </c:pt>
                <c:pt idx="407">
                  <c:v>35412</c:v>
                </c:pt>
                <c:pt idx="408">
                  <c:v>35415</c:v>
                </c:pt>
                <c:pt idx="409">
                  <c:v>35416</c:v>
                </c:pt>
                <c:pt idx="410">
                  <c:v>35417</c:v>
                </c:pt>
                <c:pt idx="411">
                  <c:v>35418</c:v>
                </c:pt>
                <c:pt idx="412">
                  <c:v>35419</c:v>
                </c:pt>
                <c:pt idx="413">
                  <c:v>35422</c:v>
                </c:pt>
                <c:pt idx="414">
                  <c:v>35423</c:v>
                </c:pt>
                <c:pt idx="415">
                  <c:v>35424</c:v>
                </c:pt>
                <c:pt idx="416">
                  <c:v>35425</c:v>
                </c:pt>
                <c:pt idx="417">
                  <c:v>35426</c:v>
                </c:pt>
                <c:pt idx="418">
                  <c:v>35429</c:v>
                </c:pt>
                <c:pt idx="419">
                  <c:v>35430</c:v>
                </c:pt>
                <c:pt idx="420">
                  <c:v>35431</c:v>
                </c:pt>
                <c:pt idx="421">
                  <c:v>35432</c:v>
                </c:pt>
                <c:pt idx="422">
                  <c:v>35433</c:v>
                </c:pt>
                <c:pt idx="423">
                  <c:v>35436</c:v>
                </c:pt>
                <c:pt idx="424">
                  <c:v>35437</c:v>
                </c:pt>
                <c:pt idx="425">
                  <c:v>35438</c:v>
                </c:pt>
                <c:pt idx="426">
                  <c:v>35439</c:v>
                </c:pt>
                <c:pt idx="427">
                  <c:v>35440</c:v>
                </c:pt>
                <c:pt idx="428">
                  <c:v>35443</c:v>
                </c:pt>
                <c:pt idx="429">
                  <c:v>35444</c:v>
                </c:pt>
                <c:pt idx="430">
                  <c:v>35445</c:v>
                </c:pt>
                <c:pt idx="431">
                  <c:v>35446</c:v>
                </c:pt>
                <c:pt idx="432">
                  <c:v>35447</c:v>
                </c:pt>
                <c:pt idx="433">
                  <c:v>35450</c:v>
                </c:pt>
                <c:pt idx="434">
                  <c:v>35451</c:v>
                </c:pt>
                <c:pt idx="435">
                  <c:v>35452</c:v>
                </c:pt>
                <c:pt idx="436">
                  <c:v>35453</c:v>
                </c:pt>
                <c:pt idx="437">
                  <c:v>35454</c:v>
                </c:pt>
                <c:pt idx="438">
                  <c:v>35457</c:v>
                </c:pt>
                <c:pt idx="439">
                  <c:v>35458</c:v>
                </c:pt>
                <c:pt idx="440">
                  <c:v>35459</c:v>
                </c:pt>
                <c:pt idx="441">
                  <c:v>35460</c:v>
                </c:pt>
                <c:pt idx="442">
                  <c:v>35461</c:v>
                </c:pt>
                <c:pt idx="443">
                  <c:v>35464</c:v>
                </c:pt>
                <c:pt idx="444">
                  <c:v>35465</c:v>
                </c:pt>
                <c:pt idx="445">
                  <c:v>35466</c:v>
                </c:pt>
                <c:pt idx="446">
                  <c:v>35467</c:v>
                </c:pt>
                <c:pt idx="447">
                  <c:v>35468</c:v>
                </c:pt>
                <c:pt idx="448">
                  <c:v>35471</c:v>
                </c:pt>
                <c:pt idx="449">
                  <c:v>35472</c:v>
                </c:pt>
                <c:pt idx="450">
                  <c:v>35473</c:v>
                </c:pt>
                <c:pt idx="451">
                  <c:v>35474</c:v>
                </c:pt>
                <c:pt idx="452">
                  <c:v>35475</c:v>
                </c:pt>
                <c:pt idx="453">
                  <c:v>35478</c:v>
                </c:pt>
                <c:pt idx="454">
                  <c:v>35479</c:v>
                </c:pt>
                <c:pt idx="455">
                  <c:v>35480</c:v>
                </c:pt>
                <c:pt idx="456">
                  <c:v>35481</c:v>
                </c:pt>
                <c:pt idx="457">
                  <c:v>35482</c:v>
                </c:pt>
                <c:pt idx="458">
                  <c:v>35485</c:v>
                </c:pt>
                <c:pt idx="459">
                  <c:v>35486</c:v>
                </c:pt>
                <c:pt idx="460">
                  <c:v>35487</c:v>
                </c:pt>
                <c:pt idx="461">
                  <c:v>35488</c:v>
                </c:pt>
                <c:pt idx="462">
                  <c:v>35489</c:v>
                </c:pt>
                <c:pt idx="463">
                  <c:v>35492</c:v>
                </c:pt>
                <c:pt idx="464">
                  <c:v>35493</c:v>
                </c:pt>
                <c:pt idx="465">
                  <c:v>35494</c:v>
                </c:pt>
                <c:pt idx="466">
                  <c:v>35495</c:v>
                </c:pt>
                <c:pt idx="467">
                  <c:v>35496</c:v>
                </c:pt>
                <c:pt idx="468">
                  <c:v>35499</c:v>
                </c:pt>
                <c:pt idx="469">
                  <c:v>35500</c:v>
                </c:pt>
                <c:pt idx="470">
                  <c:v>35501</c:v>
                </c:pt>
                <c:pt idx="471">
                  <c:v>35502</c:v>
                </c:pt>
                <c:pt idx="472">
                  <c:v>35503</c:v>
                </c:pt>
                <c:pt idx="473">
                  <c:v>35506</c:v>
                </c:pt>
                <c:pt idx="474">
                  <c:v>35507</c:v>
                </c:pt>
                <c:pt idx="475">
                  <c:v>35508</c:v>
                </c:pt>
                <c:pt idx="476">
                  <c:v>35509</c:v>
                </c:pt>
                <c:pt idx="477">
                  <c:v>35510</c:v>
                </c:pt>
                <c:pt idx="478">
                  <c:v>35513</c:v>
                </c:pt>
                <c:pt idx="479">
                  <c:v>35514</c:v>
                </c:pt>
                <c:pt idx="480">
                  <c:v>35515</c:v>
                </c:pt>
                <c:pt idx="481">
                  <c:v>35516</c:v>
                </c:pt>
                <c:pt idx="482">
                  <c:v>35517</c:v>
                </c:pt>
                <c:pt idx="483">
                  <c:v>35520</c:v>
                </c:pt>
                <c:pt idx="484">
                  <c:v>35521</c:v>
                </c:pt>
                <c:pt idx="485">
                  <c:v>35522</c:v>
                </c:pt>
                <c:pt idx="486">
                  <c:v>35523</c:v>
                </c:pt>
                <c:pt idx="487">
                  <c:v>35524</c:v>
                </c:pt>
                <c:pt idx="488">
                  <c:v>35527</c:v>
                </c:pt>
                <c:pt idx="489">
                  <c:v>35528</c:v>
                </c:pt>
                <c:pt idx="490">
                  <c:v>35529</c:v>
                </c:pt>
                <c:pt idx="491">
                  <c:v>35530</c:v>
                </c:pt>
                <c:pt idx="492">
                  <c:v>35531</c:v>
                </c:pt>
                <c:pt idx="493">
                  <c:v>35534</c:v>
                </c:pt>
                <c:pt idx="494">
                  <c:v>35535</c:v>
                </c:pt>
                <c:pt idx="495">
                  <c:v>35536</c:v>
                </c:pt>
                <c:pt idx="496">
                  <c:v>35537</c:v>
                </c:pt>
                <c:pt idx="497">
                  <c:v>35538</c:v>
                </c:pt>
                <c:pt idx="498">
                  <c:v>35541</c:v>
                </c:pt>
                <c:pt idx="499">
                  <c:v>35542</c:v>
                </c:pt>
                <c:pt idx="500">
                  <c:v>35543</c:v>
                </c:pt>
                <c:pt idx="501">
                  <c:v>35544</c:v>
                </c:pt>
                <c:pt idx="502">
                  <c:v>35545</c:v>
                </c:pt>
                <c:pt idx="503">
                  <c:v>35548</c:v>
                </c:pt>
                <c:pt idx="504">
                  <c:v>35549</c:v>
                </c:pt>
                <c:pt idx="505">
                  <c:v>35550</c:v>
                </c:pt>
                <c:pt idx="506">
                  <c:v>35551</c:v>
                </c:pt>
                <c:pt idx="507">
                  <c:v>35552</c:v>
                </c:pt>
                <c:pt idx="508">
                  <c:v>35555</c:v>
                </c:pt>
                <c:pt idx="509">
                  <c:v>35556</c:v>
                </c:pt>
                <c:pt idx="510">
                  <c:v>35557</c:v>
                </c:pt>
                <c:pt idx="511">
                  <c:v>35558</c:v>
                </c:pt>
                <c:pt idx="512">
                  <c:v>35559</c:v>
                </c:pt>
                <c:pt idx="513">
                  <c:v>35562</c:v>
                </c:pt>
                <c:pt idx="514">
                  <c:v>35563</c:v>
                </c:pt>
                <c:pt idx="515">
                  <c:v>35564</c:v>
                </c:pt>
                <c:pt idx="516">
                  <c:v>35565</c:v>
                </c:pt>
                <c:pt idx="517">
                  <c:v>35566</c:v>
                </c:pt>
                <c:pt idx="518">
                  <c:v>35569</c:v>
                </c:pt>
                <c:pt idx="519">
                  <c:v>35570</c:v>
                </c:pt>
                <c:pt idx="520">
                  <c:v>35571</c:v>
                </c:pt>
                <c:pt idx="521">
                  <c:v>35572</c:v>
                </c:pt>
                <c:pt idx="522">
                  <c:v>35573</c:v>
                </c:pt>
                <c:pt idx="523">
                  <c:v>35576</c:v>
                </c:pt>
                <c:pt idx="524">
                  <c:v>35577</c:v>
                </c:pt>
                <c:pt idx="525">
                  <c:v>35578</c:v>
                </c:pt>
                <c:pt idx="526">
                  <c:v>35579</c:v>
                </c:pt>
                <c:pt idx="527">
                  <c:v>35580</c:v>
                </c:pt>
                <c:pt idx="528">
                  <c:v>35581</c:v>
                </c:pt>
                <c:pt idx="529">
                  <c:v>35583</c:v>
                </c:pt>
                <c:pt idx="530">
                  <c:v>35584</c:v>
                </c:pt>
                <c:pt idx="531">
                  <c:v>35585</c:v>
                </c:pt>
                <c:pt idx="532">
                  <c:v>35586</c:v>
                </c:pt>
                <c:pt idx="533">
                  <c:v>35587</c:v>
                </c:pt>
                <c:pt idx="534">
                  <c:v>35590</c:v>
                </c:pt>
                <c:pt idx="535">
                  <c:v>35591</c:v>
                </c:pt>
                <c:pt idx="536">
                  <c:v>35592</c:v>
                </c:pt>
                <c:pt idx="537">
                  <c:v>35593</c:v>
                </c:pt>
                <c:pt idx="538">
                  <c:v>35594</c:v>
                </c:pt>
                <c:pt idx="539">
                  <c:v>35597</c:v>
                </c:pt>
                <c:pt idx="540">
                  <c:v>35598</c:v>
                </c:pt>
                <c:pt idx="541">
                  <c:v>35599</c:v>
                </c:pt>
                <c:pt idx="542">
                  <c:v>35600</c:v>
                </c:pt>
                <c:pt idx="543">
                  <c:v>35601</c:v>
                </c:pt>
                <c:pt idx="544">
                  <c:v>35604</c:v>
                </c:pt>
                <c:pt idx="545">
                  <c:v>35605</c:v>
                </c:pt>
                <c:pt idx="546">
                  <c:v>35606</c:v>
                </c:pt>
                <c:pt idx="547">
                  <c:v>35607</c:v>
                </c:pt>
                <c:pt idx="548">
                  <c:v>35608</c:v>
                </c:pt>
                <c:pt idx="549">
                  <c:v>35611</c:v>
                </c:pt>
                <c:pt idx="550">
                  <c:v>35612</c:v>
                </c:pt>
                <c:pt idx="551">
                  <c:v>35613</c:v>
                </c:pt>
                <c:pt idx="552">
                  <c:v>35614</c:v>
                </c:pt>
                <c:pt idx="553">
                  <c:v>35615</c:v>
                </c:pt>
                <c:pt idx="554">
                  <c:v>35618</c:v>
                </c:pt>
                <c:pt idx="555">
                  <c:v>35619</c:v>
                </c:pt>
                <c:pt idx="556">
                  <c:v>35620</c:v>
                </c:pt>
                <c:pt idx="557">
                  <c:v>35621</c:v>
                </c:pt>
                <c:pt idx="558">
                  <c:v>35622</c:v>
                </c:pt>
                <c:pt idx="559">
                  <c:v>35625</c:v>
                </c:pt>
                <c:pt idx="560">
                  <c:v>35626</c:v>
                </c:pt>
                <c:pt idx="561">
                  <c:v>35627</c:v>
                </c:pt>
                <c:pt idx="562">
                  <c:v>35628</c:v>
                </c:pt>
                <c:pt idx="563">
                  <c:v>35629</c:v>
                </c:pt>
                <c:pt idx="564">
                  <c:v>35632</c:v>
                </c:pt>
                <c:pt idx="565">
                  <c:v>35633</c:v>
                </c:pt>
                <c:pt idx="566">
                  <c:v>35634</c:v>
                </c:pt>
                <c:pt idx="567">
                  <c:v>35635</c:v>
                </c:pt>
                <c:pt idx="568">
                  <c:v>35636</c:v>
                </c:pt>
                <c:pt idx="569">
                  <c:v>35639</c:v>
                </c:pt>
                <c:pt idx="570">
                  <c:v>35640</c:v>
                </c:pt>
                <c:pt idx="571">
                  <c:v>35641</c:v>
                </c:pt>
                <c:pt idx="572">
                  <c:v>35642</c:v>
                </c:pt>
                <c:pt idx="573">
                  <c:v>35643</c:v>
                </c:pt>
                <c:pt idx="574">
                  <c:v>35646</c:v>
                </c:pt>
                <c:pt idx="575">
                  <c:v>35647</c:v>
                </c:pt>
                <c:pt idx="576">
                  <c:v>35648</c:v>
                </c:pt>
                <c:pt idx="577">
                  <c:v>35649</c:v>
                </c:pt>
                <c:pt idx="578">
                  <c:v>35650</c:v>
                </c:pt>
                <c:pt idx="579">
                  <c:v>35653</c:v>
                </c:pt>
                <c:pt idx="580">
                  <c:v>35654</c:v>
                </c:pt>
                <c:pt idx="581">
                  <c:v>35655</c:v>
                </c:pt>
                <c:pt idx="582">
                  <c:v>35656</c:v>
                </c:pt>
                <c:pt idx="583">
                  <c:v>35657</c:v>
                </c:pt>
                <c:pt idx="584">
                  <c:v>35660</c:v>
                </c:pt>
                <c:pt idx="585">
                  <c:v>35661</c:v>
                </c:pt>
                <c:pt idx="586">
                  <c:v>35662</c:v>
                </c:pt>
                <c:pt idx="587">
                  <c:v>35663</c:v>
                </c:pt>
                <c:pt idx="588">
                  <c:v>35664</c:v>
                </c:pt>
                <c:pt idx="589">
                  <c:v>35667</c:v>
                </c:pt>
                <c:pt idx="590">
                  <c:v>35668</c:v>
                </c:pt>
                <c:pt idx="591">
                  <c:v>35669</c:v>
                </c:pt>
                <c:pt idx="592">
                  <c:v>35670</c:v>
                </c:pt>
                <c:pt idx="593">
                  <c:v>35671</c:v>
                </c:pt>
                <c:pt idx="594">
                  <c:v>35675</c:v>
                </c:pt>
                <c:pt idx="595">
                  <c:v>35676</c:v>
                </c:pt>
                <c:pt idx="596">
                  <c:v>35677</c:v>
                </c:pt>
                <c:pt idx="597">
                  <c:v>35678</c:v>
                </c:pt>
                <c:pt idx="598">
                  <c:v>35681</c:v>
                </c:pt>
                <c:pt idx="599">
                  <c:v>35682</c:v>
                </c:pt>
                <c:pt idx="600">
                  <c:v>35683</c:v>
                </c:pt>
                <c:pt idx="601">
                  <c:v>35684</c:v>
                </c:pt>
                <c:pt idx="602">
                  <c:v>35685</c:v>
                </c:pt>
                <c:pt idx="603">
                  <c:v>35688</c:v>
                </c:pt>
                <c:pt idx="604">
                  <c:v>35689</c:v>
                </c:pt>
                <c:pt idx="605">
                  <c:v>35690</c:v>
                </c:pt>
                <c:pt idx="606">
                  <c:v>35691</c:v>
                </c:pt>
                <c:pt idx="607">
                  <c:v>35692</c:v>
                </c:pt>
                <c:pt idx="608">
                  <c:v>35695</c:v>
                </c:pt>
                <c:pt idx="609">
                  <c:v>35696</c:v>
                </c:pt>
                <c:pt idx="610">
                  <c:v>35697</c:v>
                </c:pt>
                <c:pt idx="611">
                  <c:v>35698</c:v>
                </c:pt>
                <c:pt idx="612">
                  <c:v>35699</c:v>
                </c:pt>
                <c:pt idx="613">
                  <c:v>35702</c:v>
                </c:pt>
                <c:pt idx="614">
                  <c:v>35703</c:v>
                </c:pt>
                <c:pt idx="615">
                  <c:v>35704</c:v>
                </c:pt>
                <c:pt idx="616">
                  <c:v>35705</c:v>
                </c:pt>
                <c:pt idx="617">
                  <c:v>35706</c:v>
                </c:pt>
                <c:pt idx="618">
                  <c:v>35709</c:v>
                </c:pt>
                <c:pt idx="619">
                  <c:v>35710</c:v>
                </c:pt>
                <c:pt idx="620">
                  <c:v>35711</c:v>
                </c:pt>
                <c:pt idx="621">
                  <c:v>35712</c:v>
                </c:pt>
                <c:pt idx="622">
                  <c:v>35713</c:v>
                </c:pt>
                <c:pt idx="623">
                  <c:v>35716</c:v>
                </c:pt>
                <c:pt idx="624">
                  <c:v>35717</c:v>
                </c:pt>
                <c:pt idx="625">
                  <c:v>35718</c:v>
                </c:pt>
                <c:pt idx="626">
                  <c:v>35719</c:v>
                </c:pt>
                <c:pt idx="627">
                  <c:v>35720</c:v>
                </c:pt>
                <c:pt idx="628">
                  <c:v>35723</c:v>
                </c:pt>
                <c:pt idx="629">
                  <c:v>35724</c:v>
                </c:pt>
                <c:pt idx="630">
                  <c:v>35725</c:v>
                </c:pt>
                <c:pt idx="631">
                  <c:v>35726</c:v>
                </c:pt>
                <c:pt idx="632">
                  <c:v>35727</c:v>
                </c:pt>
                <c:pt idx="633">
                  <c:v>35730</c:v>
                </c:pt>
                <c:pt idx="634">
                  <c:v>35731</c:v>
                </c:pt>
                <c:pt idx="635">
                  <c:v>35732</c:v>
                </c:pt>
                <c:pt idx="636">
                  <c:v>35733</c:v>
                </c:pt>
                <c:pt idx="637">
                  <c:v>35734</c:v>
                </c:pt>
                <c:pt idx="638">
                  <c:v>35737</c:v>
                </c:pt>
                <c:pt idx="639">
                  <c:v>35738</c:v>
                </c:pt>
                <c:pt idx="640">
                  <c:v>35739</c:v>
                </c:pt>
                <c:pt idx="641">
                  <c:v>35740</c:v>
                </c:pt>
                <c:pt idx="642">
                  <c:v>35741</c:v>
                </c:pt>
                <c:pt idx="643">
                  <c:v>35744</c:v>
                </c:pt>
                <c:pt idx="644">
                  <c:v>35745</c:v>
                </c:pt>
                <c:pt idx="645">
                  <c:v>35746</c:v>
                </c:pt>
                <c:pt idx="646">
                  <c:v>35747</c:v>
                </c:pt>
                <c:pt idx="647">
                  <c:v>35748</c:v>
                </c:pt>
                <c:pt idx="648">
                  <c:v>35751</c:v>
                </c:pt>
                <c:pt idx="649">
                  <c:v>35752</c:v>
                </c:pt>
                <c:pt idx="650">
                  <c:v>35753</c:v>
                </c:pt>
                <c:pt idx="651">
                  <c:v>35754</c:v>
                </c:pt>
                <c:pt idx="652">
                  <c:v>35755</c:v>
                </c:pt>
                <c:pt idx="653">
                  <c:v>35758</c:v>
                </c:pt>
                <c:pt idx="654">
                  <c:v>35759</c:v>
                </c:pt>
                <c:pt idx="655">
                  <c:v>35760</c:v>
                </c:pt>
                <c:pt idx="656">
                  <c:v>35762</c:v>
                </c:pt>
                <c:pt idx="657">
                  <c:v>35765</c:v>
                </c:pt>
                <c:pt idx="658">
                  <c:v>35766</c:v>
                </c:pt>
                <c:pt idx="659">
                  <c:v>35767</c:v>
                </c:pt>
                <c:pt idx="660">
                  <c:v>35768</c:v>
                </c:pt>
                <c:pt idx="661">
                  <c:v>35769</c:v>
                </c:pt>
                <c:pt idx="662">
                  <c:v>35772</c:v>
                </c:pt>
                <c:pt idx="663">
                  <c:v>35773</c:v>
                </c:pt>
                <c:pt idx="664">
                  <c:v>35774</c:v>
                </c:pt>
                <c:pt idx="665">
                  <c:v>35775</c:v>
                </c:pt>
                <c:pt idx="666">
                  <c:v>35776</c:v>
                </c:pt>
                <c:pt idx="667">
                  <c:v>35779</c:v>
                </c:pt>
                <c:pt idx="668">
                  <c:v>35780</c:v>
                </c:pt>
                <c:pt idx="669">
                  <c:v>35781</c:v>
                </c:pt>
                <c:pt idx="670">
                  <c:v>35782</c:v>
                </c:pt>
                <c:pt idx="671">
                  <c:v>35783</c:v>
                </c:pt>
                <c:pt idx="672">
                  <c:v>35786</c:v>
                </c:pt>
                <c:pt idx="673">
                  <c:v>35787</c:v>
                </c:pt>
                <c:pt idx="674">
                  <c:v>35788</c:v>
                </c:pt>
                <c:pt idx="675">
                  <c:v>35790</c:v>
                </c:pt>
                <c:pt idx="676">
                  <c:v>35793</c:v>
                </c:pt>
                <c:pt idx="677">
                  <c:v>35794</c:v>
                </c:pt>
                <c:pt idx="678">
                  <c:v>35795</c:v>
                </c:pt>
              </c:strCache>
            </c:strRef>
          </c:cat>
          <c:val>
            <c:numRef>
              <c:f>russell3000index_hist!$C$14:$C$692</c:f>
              <c:numCache>
                <c:ptCount val="679"/>
                <c:pt idx="0">
                  <c:v>555.15</c:v>
                </c:pt>
                <c:pt idx="1">
                  <c:v>555.15</c:v>
                </c:pt>
                <c:pt idx="2">
                  <c:v>558.72</c:v>
                </c:pt>
                <c:pt idx="3">
                  <c:v>558.5</c:v>
                </c:pt>
                <c:pt idx="4">
                  <c:v>556.45</c:v>
                </c:pt>
                <c:pt idx="5">
                  <c:v>555.83</c:v>
                </c:pt>
                <c:pt idx="6">
                  <c:v>551.66</c:v>
                </c:pt>
                <c:pt idx="7">
                  <c:v>554.61</c:v>
                </c:pt>
                <c:pt idx="8">
                  <c:v>559.74</c:v>
                </c:pt>
                <c:pt idx="9">
                  <c:v>560.19</c:v>
                </c:pt>
                <c:pt idx="10">
                  <c:v>561.38</c:v>
                </c:pt>
                <c:pt idx="11">
                  <c:v>563.79</c:v>
                </c:pt>
                <c:pt idx="12">
                  <c:v>569.03</c:v>
                </c:pt>
                <c:pt idx="13">
                  <c:v>569.34</c:v>
                </c:pt>
                <c:pt idx="14">
                  <c:v>569.07</c:v>
                </c:pt>
                <c:pt idx="15">
                  <c:v>575.64</c:v>
                </c:pt>
                <c:pt idx="16">
                  <c:v>574.04</c:v>
                </c:pt>
                <c:pt idx="17">
                  <c:v>568.43</c:v>
                </c:pt>
                <c:pt idx="18">
                  <c:v>566.33</c:v>
                </c:pt>
                <c:pt idx="19">
                  <c:v>568.24</c:v>
                </c:pt>
                <c:pt idx="20">
                  <c:v>568.06</c:v>
                </c:pt>
                <c:pt idx="21">
                  <c:v>569.19</c:v>
                </c:pt>
                <c:pt idx="22">
                  <c:v>571.32</c:v>
                </c:pt>
                <c:pt idx="23">
                  <c:v>571.32</c:v>
                </c:pt>
                <c:pt idx="24">
                  <c:v>572.34</c:v>
                </c:pt>
                <c:pt idx="25">
                  <c:v>578.83</c:v>
                </c:pt>
                <c:pt idx="26">
                  <c:v>582.09</c:v>
                </c:pt>
                <c:pt idx="27">
                  <c:v>583.05</c:v>
                </c:pt>
                <c:pt idx="28">
                  <c:v>581.13</c:v>
                </c:pt>
                <c:pt idx="29">
                  <c:v>587.44</c:v>
                </c:pt>
                <c:pt idx="30">
                  <c:v>587.86</c:v>
                </c:pt>
                <c:pt idx="31">
                  <c:v>586.86</c:v>
                </c:pt>
                <c:pt idx="32">
                  <c:v>589.17</c:v>
                </c:pt>
                <c:pt idx="33">
                  <c:v>584.62</c:v>
                </c:pt>
                <c:pt idx="34">
                  <c:v>575.49</c:v>
                </c:pt>
                <c:pt idx="35">
                  <c:v>578.87</c:v>
                </c:pt>
                <c:pt idx="36">
                  <c:v>579.31</c:v>
                </c:pt>
                <c:pt idx="37">
                  <c:v>583.44</c:v>
                </c:pt>
                <c:pt idx="38">
                  <c:v>587.9</c:v>
                </c:pt>
                <c:pt idx="39">
                  <c:v>589.02</c:v>
                </c:pt>
                <c:pt idx="40">
                  <c:v>593.48</c:v>
                </c:pt>
                <c:pt idx="41">
                  <c:v>591.82</c:v>
                </c:pt>
                <c:pt idx="42">
                  <c:v>591.26</c:v>
                </c:pt>
                <c:pt idx="43">
                  <c:v>588.39</c:v>
                </c:pt>
                <c:pt idx="44">
                  <c:v>587.23</c:v>
                </c:pt>
                <c:pt idx="45">
                  <c:v>586.6</c:v>
                </c:pt>
                <c:pt idx="46">
                  <c:v>587.44</c:v>
                </c:pt>
                <c:pt idx="47">
                  <c:v>588.92</c:v>
                </c:pt>
                <c:pt idx="48">
                  <c:v>589.17</c:v>
                </c:pt>
                <c:pt idx="49">
                  <c:v>589.07</c:v>
                </c:pt>
                <c:pt idx="50">
                  <c:v>587.45</c:v>
                </c:pt>
                <c:pt idx="51">
                  <c:v>585.22</c:v>
                </c:pt>
                <c:pt idx="52">
                  <c:v>589.79</c:v>
                </c:pt>
                <c:pt idx="53">
                  <c:v>589.07</c:v>
                </c:pt>
                <c:pt idx="54">
                  <c:v>591.48</c:v>
                </c:pt>
                <c:pt idx="55">
                  <c:v>591.37</c:v>
                </c:pt>
                <c:pt idx="56">
                  <c:v>591.68</c:v>
                </c:pt>
                <c:pt idx="57">
                  <c:v>590.59</c:v>
                </c:pt>
                <c:pt idx="58">
                  <c:v>591.78</c:v>
                </c:pt>
                <c:pt idx="59">
                  <c:v>590.01</c:v>
                </c:pt>
                <c:pt idx="60">
                  <c:v>589.81</c:v>
                </c:pt>
                <c:pt idx="61">
                  <c:v>592.3</c:v>
                </c:pt>
                <c:pt idx="62">
                  <c:v>590.88</c:v>
                </c:pt>
                <c:pt idx="63">
                  <c:v>591.35</c:v>
                </c:pt>
                <c:pt idx="64">
                  <c:v>593.07</c:v>
                </c:pt>
                <c:pt idx="65">
                  <c:v>594.95</c:v>
                </c:pt>
                <c:pt idx="66">
                  <c:v>596.76</c:v>
                </c:pt>
                <c:pt idx="67">
                  <c:v>596.76</c:v>
                </c:pt>
                <c:pt idx="68">
                  <c:v>602.4</c:v>
                </c:pt>
                <c:pt idx="69">
                  <c:v>604.4</c:v>
                </c:pt>
                <c:pt idx="70">
                  <c:v>604.69</c:v>
                </c:pt>
                <c:pt idx="71">
                  <c:v>607.7</c:v>
                </c:pt>
                <c:pt idx="72">
                  <c:v>609.05</c:v>
                </c:pt>
                <c:pt idx="73">
                  <c:v>610.85</c:v>
                </c:pt>
                <c:pt idx="74">
                  <c:v>613.32</c:v>
                </c:pt>
                <c:pt idx="75">
                  <c:v>617.25</c:v>
                </c:pt>
                <c:pt idx="76">
                  <c:v>616.57</c:v>
                </c:pt>
                <c:pt idx="77">
                  <c:v>615.86</c:v>
                </c:pt>
                <c:pt idx="78">
                  <c:v>617.77</c:v>
                </c:pt>
                <c:pt idx="79">
                  <c:v>620.5</c:v>
                </c:pt>
                <c:pt idx="80">
                  <c:v>616.65</c:v>
                </c:pt>
                <c:pt idx="81">
                  <c:v>614.96</c:v>
                </c:pt>
                <c:pt idx="82">
                  <c:v>614.13</c:v>
                </c:pt>
                <c:pt idx="83">
                  <c:v>613.71</c:v>
                </c:pt>
                <c:pt idx="84">
                  <c:v>612.22</c:v>
                </c:pt>
                <c:pt idx="85">
                  <c:v>617.63</c:v>
                </c:pt>
                <c:pt idx="86">
                  <c:v>616.94</c:v>
                </c:pt>
                <c:pt idx="87">
                  <c:v>616.94</c:v>
                </c:pt>
                <c:pt idx="88">
                  <c:v>613.39</c:v>
                </c:pt>
                <c:pt idx="89">
                  <c:v>612.93</c:v>
                </c:pt>
                <c:pt idx="90">
                  <c:v>610.76</c:v>
                </c:pt>
                <c:pt idx="91">
                  <c:v>612.43</c:v>
                </c:pt>
                <c:pt idx="92">
                  <c:v>612.46</c:v>
                </c:pt>
                <c:pt idx="93">
                  <c:v>606.49</c:v>
                </c:pt>
                <c:pt idx="94">
                  <c:v>605.31</c:v>
                </c:pt>
                <c:pt idx="95">
                  <c:v>608.88</c:v>
                </c:pt>
                <c:pt idx="96">
                  <c:v>613.59</c:v>
                </c:pt>
                <c:pt idx="97">
                  <c:v>615.57</c:v>
                </c:pt>
                <c:pt idx="98">
                  <c:v>614.45</c:v>
                </c:pt>
                <c:pt idx="99">
                  <c:v>618.29</c:v>
                </c:pt>
                <c:pt idx="100">
                  <c:v>619.57</c:v>
                </c:pt>
                <c:pt idx="101">
                  <c:v>621.71</c:v>
                </c:pt>
                <c:pt idx="102">
                  <c:v>618.25</c:v>
                </c:pt>
                <c:pt idx="103">
                  <c:v>616.04</c:v>
                </c:pt>
                <c:pt idx="104">
                  <c:v>616.88</c:v>
                </c:pt>
                <c:pt idx="105">
                  <c:v>611.67</c:v>
                </c:pt>
                <c:pt idx="106">
                  <c:v>605.95</c:v>
                </c:pt>
                <c:pt idx="107">
                  <c:v>608.64</c:v>
                </c:pt>
                <c:pt idx="108">
                  <c:v>612.47</c:v>
                </c:pt>
                <c:pt idx="109">
                  <c:v>610.77</c:v>
                </c:pt>
                <c:pt idx="110">
                  <c:v>613.95</c:v>
                </c:pt>
                <c:pt idx="111">
                  <c:v>620.08</c:v>
                </c:pt>
                <c:pt idx="112">
                  <c:v>622.03</c:v>
                </c:pt>
                <c:pt idx="113">
                  <c:v>620.29</c:v>
                </c:pt>
                <c:pt idx="114">
                  <c:v>617.37</c:v>
                </c:pt>
                <c:pt idx="115">
                  <c:v>622.05</c:v>
                </c:pt>
                <c:pt idx="116">
                  <c:v>624.57</c:v>
                </c:pt>
                <c:pt idx="117">
                  <c:v>623.88</c:v>
                </c:pt>
                <c:pt idx="118">
                  <c:v>623.09</c:v>
                </c:pt>
                <c:pt idx="119">
                  <c:v>619.31</c:v>
                </c:pt>
                <c:pt idx="120">
                  <c:v>622.98</c:v>
                </c:pt>
                <c:pt idx="121">
                  <c:v>626.67</c:v>
                </c:pt>
                <c:pt idx="122">
                  <c:v>629.1</c:v>
                </c:pt>
                <c:pt idx="123">
                  <c:v>625.39</c:v>
                </c:pt>
                <c:pt idx="124">
                  <c:v>627.38</c:v>
                </c:pt>
                <c:pt idx="125">
                  <c:v>626.07</c:v>
                </c:pt>
                <c:pt idx="126">
                  <c:v>626.07</c:v>
                </c:pt>
                <c:pt idx="127">
                  <c:v>628.06</c:v>
                </c:pt>
                <c:pt idx="128">
                  <c:v>629.38</c:v>
                </c:pt>
                <c:pt idx="129">
                  <c:v>634.35</c:v>
                </c:pt>
                <c:pt idx="130">
                  <c:v>636.7</c:v>
                </c:pt>
                <c:pt idx="131">
                  <c:v>636.27</c:v>
                </c:pt>
                <c:pt idx="132">
                  <c:v>637.22</c:v>
                </c:pt>
                <c:pt idx="133">
                  <c:v>644.08</c:v>
                </c:pt>
                <c:pt idx="134">
                  <c:v>647.14</c:v>
                </c:pt>
                <c:pt idx="135">
                  <c:v>648.64</c:v>
                </c:pt>
                <c:pt idx="136">
                  <c:v>644.36</c:v>
                </c:pt>
                <c:pt idx="137">
                  <c:v>645.57</c:v>
                </c:pt>
                <c:pt idx="138">
                  <c:v>647.5</c:v>
                </c:pt>
                <c:pt idx="139">
                  <c:v>645.97</c:v>
                </c:pt>
                <c:pt idx="140">
                  <c:v>648.92</c:v>
                </c:pt>
                <c:pt idx="141">
                  <c:v>643.72</c:v>
                </c:pt>
                <c:pt idx="142">
                  <c:v>642.21</c:v>
                </c:pt>
                <c:pt idx="143">
                  <c:v>631.53</c:v>
                </c:pt>
                <c:pt idx="144">
                  <c:v>637.7</c:v>
                </c:pt>
                <c:pt idx="145">
                  <c:v>633.7</c:v>
                </c:pt>
                <c:pt idx="146">
                  <c:v>638.1</c:v>
                </c:pt>
                <c:pt idx="147">
                  <c:v>640.22</c:v>
                </c:pt>
                <c:pt idx="148">
                  <c:v>640.22</c:v>
                </c:pt>
                <c:pt idx="149">
                  <c:v>642.48</c:v>
                </c:pt>
                <c:pt idx="150">
                  <c:v>643.25</c:v>
                </c:pt>
                <c:pt idx="151">
                  <c:v>643.09</c:v>
                </c:pt>
                <c:pt idx="152">
                  <c:v>645.53</c:v>
                </c:pt>
                <c:pt idx="153">
                  <c:v>645.53</c:v>
                </c:pt>
                <c:pt idx="154">
                  <c:v>645.53</c:v>
                </c:pt>
                <c:pt idx="155">
                  <c:v>649.78</c:v>
                </c:pt>
                <c:pt idx="156">
                  <c:v>649.57</c:v>
                </c:pt>
                <c:pt idx="157">
                  <c:v>644.65</c:v>
                </c:pt>
                <c:pt idx="158">
                  <c:v>643.77</c:v>
                </c:pt>
                <c:pt idx="159">
                  <c:v>645.28</c:v>
                </c:pt>
                <c:pt idx="160">
                  <c:v>634.79</c:v>
                </c:pt>
                <c:pt idx="161">
                  <c:v>624.31</c:v>
                </c:pt>
                <c:pt idx="162">
                  <c:v>629.54</c:v>
                </c:pt>
                <c:pt idx="163">
                  <c:v>628.98</c:v>
                </c:pt>
                <c:pt idx="164">
                  <c:v>625.87</c:v>
                </c:pt>
                <c:pt idx="165">
                  <c:v>632.98</c:v>
                </c:pt>
                <c:pt idx="166">
                  <c:v>632.55</c:v>
                </c:pt>
                <c:pt idx="167">
                  <c:v>634.97</c:v>
                </c:pt>
                <c:pt idx="168">
                  <c:v>638.52</c:v>
                </c:pt>
                <c:pt idx="169">
                  <c:v>640.8</c:v>
                </c:pt>
                <c:pt idx="170">
                  <c:v>640.69</c:v>
                </c:pt>
                <c:pt idx="171">
                  <c:v>647.64</c:v>
                </c:pt>
                <c:pt idx="172">
                  <c:v>645.06</c:v>
                </c:pt>
                <c:pt idx="173">
                  <c:v>649.37</c:v>
                </c:pt>
                <c:pt idx="174">
                  <c:v>651.73</c:v>
                </c:pt>
                <c:pt idx="175">
                  <c:v>657.81</c:v>
                </c:pt>
                <c:pt idx="176">
                  <c:v>663.4</c:v>
                </c:pt>
                <c:pt idx="177">
                  <c:v>666.18</c:v>
                </c:pt>
                <c:pt idx="178">
                  <c:v>663.99</c:v>
                </c:pt>
                <c:pt idx="179">
                  <c:v>669.21</c:v>
                </c:pt>
                <c:pt idx="180">
                  <c:v>674.08</c:v>
                </c:pt>
                <c:pt idx="181">
                  <c:v>677</c:v>
                </c:pt>
                <c:pt idx="182">
                  <c:v>682.55</c:v>
                </c:pt>
                <c:pt idx="183">
                  <c:v>683.06</c:v>
                </c:pt>
                <c:pt idx="184">
                  <c:v>687.14</c:v>
                </c:pt>
                <c:pt idx="185">
                  <c:v>685.96</c:v>
                </c:pt>
                <c:pt idx="186">
                  <c:v>682.21</c:v>
                </c:pt>
                <c:pt idx="187">
                  <c:v>679.64</c:v>
                </c:pt>
                <c:pt idx="188">
                  <c:v>676.8</c:v>
                </c:pt>
                <c:pt idx="189">
                  <c:v>676.8</c:v>
                </c:pt>
                <c:pt idx="190">
                  <c:v>669.6</c:v>
                </c:pt>
                <c:pt idx="191">
                  <c:v>676.67</c:v>
                </c:pt>
                <c:pt idx="192">
                  <c:v>687.32</c:v>
                </c:pt>
                <c:pt idx="193">
                  <c:v>687.79</c:v>
                </c:pt>
                <c:pt idx="194">
                  <c:v>680.42</c:v>
                </c:pt>
                <c:pt idx="195">
                  <c:v>677.47</c:v>
                </c:pt>
                <c:pt idx="196">
                  <c:v>675.83</c:v>
                </c:pt>
                <c:pt idx="197">
                  <c:v>671.72</c:v>
                </c:pt>
                <c:pt idx="198">
                  <c:v>673.77</c:v>
                </c:pt>
                <c:pt idx="199">
                  <c:v>680.33</c:v>
                </c:pt>
                <c:pt idx="200">
                  <c:v>685.29</c:v>
                </c:pt>
                <c:pt idx="201">
                  <c:v>682.26</c:v>
                </c:pt>
                <c:pt idx="202">
                  <c:v>683.67</c:v>
                </c:pt>
                <c:pt idx="203">
                  <c:v>663.51</c:v>
                </c:pt>
                <c:pt idx="204">
                  <c:v>669.52</c:v>
                </c:pt>
                <c:pt idx="205">
                  <c:v>666.21</c:v>
                </c:pt>
                <c:pt idx="206">
                  <c:v>668.49</c:v>
                </c:pt>
                <c:pt idx="207">
                  <c:v>671.04</c:v>
                </c:pt>
                <c:pt idx="208">
                  <c:v>672.12</c:v>
                </c:pt>
                <c:pt idx="209">
                  <c:v>682.82</c:v>
                </c:pt>
                <c:pt idx="210">
                  <c:v>681.88</c:v>
                </c:pt>
                <c:pt idx="211">
                  <c:v>680.08</c:v>
                </c:pt>
                <c:pt idx="212">
                  <c:v>679.47</c:v>
                </c:pt>
                <c:pt idx="213">
                  <c:v>680.91</c:v>
                </c:pt>
                <c:pt idx="214">
                  <c:v>679.33</c:v>
                </c:pt>
                <c:pt idx="215">
                  <c:v>681.63</c:v>
                </c:pt>
                <c:pt idx="216">
                  <c:v>678.9</c:v>
                </c:pt>
                <c:pt idx="217">
                  <c:v>679.19</c:v>
                </c:pt>
                <c:pt idx="218">
                  <c:v>677.33</c:v>
                </c:pt>
                <c:pt idx="219">
                  <c:v>677.33</c:v>
                </c:pt>
                <c:pt idx="220">
                  <c:v>684.92</c:v>
                </c:pt>
                <c:pt idx="221">
                  <c:v>686.39</c:v>
                </c:pt>
                <c:pt idx="222">
                  <c:v>687.22</c:v>
                </c:pt>
                <c:pt idx="223">
                  <c:v>687.24</c:v>
                </c:pt>
                <c:pt idx="224">
                  <c:v>687.24</c:v>
                </c:pt>
                <c:pt idx="225">
                  <c:v>675.25</c:v>
                </c:pt>
                <c:pt idx="226">
                  <c:v>674.1</c:v>
                </c:pt>
                <c:pt idx="227">
                  <c:v>665.69</c:v>
                </c:pt>
                <c:pt idx="228">
                  <c:v>662.17</c:v>
                </c:pt>
                <c:pt idx="229">
                  <c:v>668.04</c:v>
                </c:pt>
                <c:pt idx="230">
                  <c:v>673.77</c:v>
                </c:pt>
                <c:pt idx="231">
                  <c:v>677</c:v>
                </c:pt>
                <c:pt idx="232">
                  <c:v>673.59</c:v>
                </c:pt>
                <c:pt idx="233">
                  <c:v>676.55</c:v>
                </c:pt>
                <c:pt idx="234">
                  <c:v>677.87</c:v>
                </c:pt>
                <c:pt idx="235">
                  <c:v>681.49</c:v>
                </c:pt>
                <c:pt idx="236">
                  <c:v>685.37</c:v>
                </c:pt>
                <c:pt idx="237">
                  <c:v>685.01</c:v>
                </c:pt>
                <c:pt idx="238">
                  <c:v>687.9</c:v>
                </c:pt>
                <c:pt idx="239">
                  <c:v>688.62</c:v>
                </c:pt>
                <c:pt idx="240">
                  <c:v>689.31</c:v>
                </c:pt>
                <c:pt idx="241">
                  <c:v>689.32</c:v>
                </c:pt>
                <c:pt idx="242">
                  <c:v>690.61</c:v>
                </c:pt>
                <c:pt idx="243">
                  <c:v>679.23</c:v>
                </c:pt>
                <c:pt idx="244">
                  <c:v>678.35</c:v>
                </c:pt>
                <c:pt idx="245">
                  <c:v>677.04</c:v>
                </c:pt>
                <c:pt idx="246">
                  <c:v>674.12</c:v>
                </c:pt>
                <c:pt idx="247">
                  <c:v>679.16</c:v>
                </c:pt>
                <c:pt idx="248">
                  <c:v>680.54</c:v>
                </c:pt>
                <c:pt idx="249">
                  <c:v>687.89</c:v>
                </c:pt>
                <c:pt idx="250">
                  <c:v>696.91</c:v>
                </c:pt>
                <c:pt idx="251">
                  <c:v>701.65</c:v>
                </c:pt>
                <c:pt idx="252">
                  <c:v>701.53</c:v>
                </c:pt>
                <c:pt idx="253">
                  <c:v>701.96</c:v>
                </c:pt>
                <c:pt idx="254">
                  <c:v>705.76</c:v>
                </c:pt>
                <c:pt idx="255">
                  <c:v>709.9</c:v>
                </c:pt>
                <c:pt idx="256">
                  <c:v>709.4</c:v>
                </c:pt>
                <c:pt idx="257">
                  <c:v>714.13</c:v>
                </c:pt>
                <c:pt idx="258">
                  <c:v>712.28</c:v>
                </c:pt>
                <c:pt idx="259">
                  <c:v>714.15</c:v>
                </c:pt>
                <c:pt idx="260">
                  <c:v>714.15</c:v>
                </c:pt>
                <c:pt idx="261">
                  <c:v>708.1</c:v>
                </c:pt>
                <c:pt idx="262">
                  <c:v>703.39</c:v>
                </c:pt>
                <c:pt idx="263">
                  <c:v>707.24</c:v>
                </c:pt>
                <c:pt idx="264">
                  <c:v>705.35</c:v>
                </c:pt>
                <c:pt idx="265">
                  <c:v>703.78</c:v>
                </c:pt>
                <c:pt idx="266">
                  <c:v>708.77</c:v>
                </c:pt>
                <c:pt idx="267">
                  <c:v>714.22</c:v>
                </c:pt>
                <c:pt idx="268">
                  <c:v>708.92</c:v>
                </c:pt>
                <c:pt idx="269">
                  <c:v>707.79</c:v>
                </c:pt>
                <c:pt idx="270">
                  <c:v>707.16</c:v>
                </c:pt>
                <c:pt idx="271">
                  <c:v>706.3</c:v>
                </c:pt>
                <c:pt idx="272">
                  <c:v>705.33</c:v>
                </c:pt>
                <c:pt idx="273">
                  <c:v>703.62</c:v>
                </c:pt>
                <c:pt idx="274">
                  <c:v>700.88</c:v>
                </c:pt>
                <c:pt idx="275">
                  <c:v>699.89</c:v>
                </c:pt>
                <c:pt idx="276">
                  <c:v>695.42</c:v>
                </c:pt>
                <c:pt idx="277">
                  <c:v>695.16</c:v>
                </c:pt>
                <c:pt idx="278">
                  <c:v>693.88</c:v>
                </c:pt>
                <c:pt idx="279">
                  <c:v>697.84</c:v>
                </c:pt>
                <c:pt idx="280">
                  <c:v>700.15</c:v>
                </c:pt>
                <c:pt idx="281">
                  <c:v>698.83</c:v>
                </c:pt>
                <c:pt idx="282">
                  <c:v>693.53</c:v>
                </c:pt>
                <c:pt idx="283">
                  <c:v>698.04</c:v>
                </c:pt>
                <c:pt idx="284">
                  <c:v>701.98</c:v>
                </c:pt>
                <c:pt idx="285">
                  <c:v>701.98</c:v>
                </c:pt>
                <c:pt idx="286">
                  <c:v>707.36</c:v>
                </c:pt>
                <c:pt idx="287">
                  <c:v>705</c:v>
                </c:pt>
                <c:pt idx="288">
                  <c:v>702.86</c:v>
                </c:pt>
                <c:pt idx="289">
                  <c:v>702.86</c:v>
                </c:pt>
                <c:pt idx="290">
                  <c:v>688.29</c:v>
                </c:pt>
                <c:pt idx="291">
                  <c:v>682.42</c:v>
                </c:pt>
                <c:pt idx="292">
                  <c:v>684.78</c:v>
                </c:pt>
                <c:pt idx="293">
                  <c:v>684.11</c:v>
                </c:pt>
                <c:pt idx="294">
                  <c:v>672.06</c:v>
                </c:pt>
                <c:pt idx="295">
                  <c:v>671.92</c:v>
                </c:pt>
                <c:pt idx="296">
                  <c:v>654.51</c:v>
                </c:pt>
                <c:pt idx="297">
                  <c:v>651.92</c:v>
                </c:pt>
                <c:pt idx="298">
                  <c:v>659.92</c:v>
                </c:pt>
                <c:pt idx="299">
                  <c:v>670.34</c:v>
                </c:pt>
                <c:pt idx="300">
                  <c:v>665.15</c:v>
                </c:pt>
                <c:pt idx="301">
                  <c:v>659.39</c:v>
                </c:pt>
                <c:pt idx="302">
                  <c:v>650.37</c:v>
                </c:pt>
                <c:pt idx="303">
                  <c:v>649.55</c:v>
                </c:pt>
                <c:pt idx="304">
                  <c:v>655.26</c:v>
                </c:pt>
                <c:pt idx="305">
                  <c:v>661.12</c:v>
                </c:pt>
                <c:pt idx="306">
                  <c:v>655.94</c:v>
                </c:pt>
                <c:pt idx="307">
                  <c:v>659.57</c:v>
                </c:pt>
                <c:pt idx="308">
                  <c:v>664.19</c:v>
                </c:pt>
                <c:pt idx="309">
                  <c:v>675.03</c:v>
                </c:pt>
                <c:pt idx="310">
                  <c:v>687.84</c:v>
                </c:pt>
                <c:pt idx="311">
                  <c:v>685.9</c:v>
                </c:pt>
                <c:pt idx="312">
                  <c:v>688.13</c:v>
                </c:pt>
                <c:pt idx="313">
                  <c:v>690.69</c:v>
                </c:pt>
                <c:pt idx="314">
                  <c:v>689.46</c:v>
                </c:pt>
                <c:pt idx="315">
                  <c:v>687.35</c:v>
                </c:pt>
                <c:pt idx="316">
                  <c:v>691.53</c:v>
                </c:pt>
                <c:pt idx="317">
                  <c:v>686.01</c:v>
                </c:pt>
                <c:pt idx="318">
                  <c:v>688.52</c:v>
                </c:pt>
                <c:pt idx="319">
                  <c:v>688.76</c:v>
                </c:pt>
                <c:pt idx="320">
                  <c:v>691.76</c:v>
                </c:pt>
                <c:pt idx="321">
                  <c:v>692.69</c:v>
                </c:pt>
                <c:pt idx="322">
                  <c:v>691.6</c:v>
                </c:pt>
                <c:pt idx="323">
                  <c:v>691.11</c:v>
                </c:pt>
                <c:pt idx="324">
                  <c:v>697.16</c:v>
                </c:pt>
                <c:pt idx="325">
                  <c:v>694.43</c:v>
                </c:pt>
                <c:pt idx="326">
                  <c:v>691.81</c:v>
                </c:pt>
                <c:pt idx="327">
                  <c:v>694.75</c:v>
                </c:pt>
                <c:pt idx="328">
                  <c:v>694.4</c:v>
                </c:pt>
                <c:pt idx="329">
                  <c:v>687.56</c:v>
                </c:pt>
                <c:pt idx="330">
                  <c:v>682.91</c:v>
                </c:pt>
                <c:pt idx="331">
                  <c:v>682.91</c:v>
                </c:pt>
                <c:pt idx="332">
                  <c:v>682.91</c:v>
                </c:pt>
                <c:pt idx="333">
                  <c:v>684.37</c:v>
                </c:pt>
                <c:pt idx="334">
                  <c:v>685.38</c:v>
                </c:pt>
                <c:pt idx="335">
                  <c:v>678.58</c:v>
                </c:pt>
                <c:pt idx="336">
                  <c:v>685.58</c:v>
                </c:pt>
                <c:pt idx="337">
                  <c:v>692.41</c:v>
                </c:pt>
                <c:pt idx="338">
                  <c:v>692.82</c:v>
                </c:pt>
                <c:pt idx="339">
                  <c:v>695.83</c:v>
                </c:pt>
                <c:pt idx="340">
                  <c:v>700.08</c:v>
                </c:pt>
                <c:pt idx="341">
                  <c:v>709.49</c:v>
                </c:pt>
                <c:pt idx="342">
                  <c:v>713.01</c:v>
                </c:pt>
                <c:pt idx="343">
                  <c:v>712.09</c:v>
                </c:pt>
                <c:pt idx="344">
                  <c:v>710.86</c:v>
                </c:pt>
                <c:pt idx="345">
                  <c:v>712.27</c:v>
                </c:pt>
                <c:pt idx="346">
                  <c:v>716.05</c:v>
                </c:pt>
                <c:pt idx="347">
                  <c:v>715.01</c:v>
                </c:pt>
                <c:pt idx="348">
                  <c:v>714.99</c:v>
                </c:pt>
                <c:pt idx="349">
                  <c:v>716.15</c:v>
                </c:pt>
                <c:pt idx="350">
                  <c:v>717.37</c:v>
                </c:pt>
                <c:pt idx="351">
                  <c:v>717.53</c:v>
                </c:pt>
                <c:pt idx="352">
                  <c:v>718.86</c:v>
                </c:pt>
                <c:pt idx="353">
                  <c:v>719.85</c:v>
                </c:pt>
                <c:pt idx="354">
                  <c:v>725.25</c:v>
                </c:pt>
                <c:pt idx="355">
                  <c:v>723.89</c:v>
                </c:pt>
                <c:pt idx="356">
                  <c:v>732.37</c:v>
                </c:pt>
                <c:pt idx="357">
                  <c:v>733.79</c:v>
                </c:pt>
                <c:pt idx="358">
                  <c:v>730.66</c:v>
                </c:pt>
                <c:pt idx="359">
                  <c:v>726.91</c:v>
                </c:pt>
                <c:pt idx="360">
                  <c:v>725.07</c:v>
                </c:pt>
                <c:pt idx="361">
                  <c:v>730.65</c:v>
                </c:pt>
                <c:pt idx="362">
                  <c:v>734.19</c:v>
                </c:pt>
                <c:pt idx="363">
                  <c:v>733.01</c:v>
                </c:pt>
                <c:pt idx="364">
                  <c:v>733.89</c:v>
                </c:pt>
                <c:pt idx="365">
                  <c:v>736.01</c:v>
                </c:pt>
                <c:pt idx="366">
                  <c:v>738.95</c:v>
                </c:pt>
                <c:pt idx="367">
                  <c:v>737.27</c:v>
                </c:pt>
                <c:pt idx="368">
                  <c:v>732.77</c:v>
                </c:pt>
                <c:pt idx="369">
                  <c:v>733.01</c:v>
                </c:pt>
                <c:pt idx="370">
                  <c:v>729.35</c:v>
                </c:pt>
                <c:pt idx="371">
                  <c:v>727.92</c:v>
                </c:pt>
                <c:pt idx="372">
                  <c:v>723.78</c:v>
                </c:pt>
                <c:pt idx="373">
                  <c:v>726.33</c:v>
                </c:pt>
                <c:pt idx="374">
                  <c:v>726.32</c:v>
                </c:pt>
                <c:pt idx="375">
                  <c:v>731</c:v>
                </c:pt>
                <c:pt idx="376">
                  <c:v>730.03</c:v>
                </c:pt>
                <c:pt idx="377">
                  <c:v>732.6</c:v>
                </c:pt>
                <c:pt idx="378">
                  <c:v>739.43</c:v>
                </c:pt>
                <c:pt idx="379">
                  <c:v>750.04</c:v>
                </c:pt>
                <c:pt idx="380">
                  <c:v>753.2</c:v>
                </c:pt>
                <c:pt idx="381">
                  <c:v>755.96</c:v>
                </c:pt>
                <c:pt idx="382">
                  <c:v>757.35</c:v>
                </c:pt>
                <c:pt idx="383">
                  <c:v>755.66</c:v>
                </c:pt>
                <c:pt idx="384">
                  <c:v>757.07</c:v>
                </c:pt>
                <c:pt idx="385">
                  <c:v>761.79</c:v>
                </c:pt>
                <c:pt idx="386">
                  <c:v>762.4</c:v>
                </c:pt>
                <c:pt idx="387">
                  <c:v>761.32</c:v>
                </c:pt>
                <c:pt idx="388">
                  <c:v>766.01</c:v>
                </c:pt>
                <c:pt idx="389">
                  <c:v>767.71</c:v>
                </c:pt>
                <c:pt idx="390">
                  <c:v>766.34</c:v>
                </c:pt>
                <c:pt idx="391">
                  <c:v>772.27</c:v>
                </c:pt>
                <c:pt idx="392">
                  <c:v>780.49</c:v>
                </c:pt>
                <c:pt idx="393">
                  <c:v>779.1</c:v>
                </c:pt>
                <c:pt idx="394">
                  <c:v>779.05</c:v>
                </c:pt>
                <c:pt idx="395">
                  <c:v>779.05</c:v>
                </c:pt>
                <c:pt idx="396">
                  <c:v>781.09</c:v>
                </c:pt>
                <c:pt idx="397">
                  <c:v>781.09</c:v>
                </c:pt>
                <c:pt idx="398">
                  <c:v>781.61</c:v>
                </c:pt>
                <c:pt idx="399">
                  <c:v>775.2</c:v>
                </c:pt>
                <c:pt idx="400">
                  <c:v>772.58</c:v>
                </c:pt>
                <c:pt idx="401">
                  <c:v>772.02</c:v>
                </c:pt>
                <c:pt idx="402">
                  <c:v>766.58</c:v>
                </c:pt>
                <c:pt idx="403">
                  <c:v>777.38</c:v>
                </c:pt>
                <c:pt idx="404">
                  <c:v>775.13</c:v>
                </c:pt>
                <c:pt idx="405">
                  <c:v>768.12</c:v>
                </c:pt>
                <c:pt idx="406">
                  <c:v>757.69</c:v>
                </c:pt>
                <c:pt idx="407">
                  <c:v>755.96</c:v>
                </c:pt>
                <c:pt idx="408">
                  <c:v>747.45</c:v>
                </c:pt>
                <c:pt idx="409">
                  <c:v>751.67</c:v>
                </c:pt>
                <c:pt idx="410">
                  <c:v>758.05</c:v>
                </c:pt>
                <c:pt idx="411">
                  <c:v>770.84</c:v>
                </c:pt>
                <c:pt idx="412">
                  <c:v>773.6</c:v>
                </c:pt>
                <c:pt idx="413">
                  <c:v>771.07</c:v>
                </c:pt>
                <c:pt idx="414">
                  <c:v>775.13</c:v>
                </c:pt>
                <c:pt idx="415">
                  <c:v>775.13</c:v>
                </c:pt>
                <c:pt idx="416">
                  <c:v>779.74</c:v>
                </c:pt>
                <c:pt idx="417">
                  <c:v>781.18</c:v>
                </c:pt>
                <c:pt idx="418">
                  <c:v>779.39</c:v>
                </c:pt>
                <c:pt idx="419">
                  <c:v>770.37</c:v>
                </c:pt>
                <c:pt idx="420">
                  <c:v>770.37</c:v>
                </c:pt>
                <c:pt idx="421">
                  <c:v>764.77</c:v>
                </c:pt>
                <c:pt idx="422">
                  <c:v>775.59</c:v>
                </c:pt>
                <c:pt idx="423">
                  <c:v>775.61</c:v>
                </c:pt>
                <c:pt idx="424">
                  <c:v>781.24</c:v>
                </c:pt>
                <c:pt idx="425">
                  <c:v>777.44</c:v>
                </c:pt>
                <c:pt idx="426">
                  <c:v>783.49</c:v>
                </c:pt>
                <c:pt idx="427">
                  <c:v>787.65</c:v>
                </c:pt>
                <c:pt idx="428">
                  <c:v>787.31</c:v>
                </c:pt>
                <c:pt idx="429">
                  <c:v>796.57</c:v>
                </c:pt>
                <c:pt idx="430">
                  <c:v>795.04</c:v>
                </c:pt>
                <c:pt idx="431">
                  <c:v>797.28</c:v>
                </c:pt>
                <c:pt idx="432">
                  <c:v>803.16</c:v>
                </c:pt>
                <c:pt idx="433">
                  <c:v>805.25</c:v>
                </c:pt>
                <c:pt idx="434">
                  <c:v>810.16</c:v>
                </c:pt>
                <c:pt idx="435">
                  <c:v>813.92</c:v>
                </c:pt>
                <c:pt idx="436">
                  <c:v>806.64</c:v>
                </c:pt>
                <c:pt idx="437">
                  <c:v>798.8</c:v>
                </c:pt>
                <c:pt idx="438">
                  <c:v>793.22</c:v>
                </c:pt>
                <c:pt idx="439">
                  <c:v>793.49</c:v>
                </c:pt>
                <c:pt idx="440">
                  <c:v>799.16</c:v>
                </c:pt>
                <c:pt idx="441">
                  <c:v>809.57</c:v>
                </c:pt>
                <c:pt idx="442">
                  <c:v>812.13</c:v>
                </c:pt>
                <c:pt idx="443">
                  <c:v>812.23</c:v>
                </c:pt>
                <c:pt idx="444">
                  <c:v>813.66</c:v>
                </c:pt>
                <c:pt idx="445">
                  <c:v>802.97</c:v>
                </c:pt>
                <c:pt idx="446">
                  <c:v>805.03</c:v>
                </c:pt>
                <c:pt idx="447">
                  <c:v>813.26</c:v>
                </c:pt>
                <c:pt idx="448">
                  <c:v>808.29</c:v>
                </c:pt>
                <c:pt idx="449">
                  <c:v>811.51</c:v>
                </c:pt>
                <c:pt idx="450">
                  <c:v>824.15</c:v>
                </c:pt>
                <c:pt idx="451">
                  <c:v>832.77</c:v>
                </c:pt>
                <c:pt idx="452">
                  <c:v>830.98</c:v>
                </c:pt>
                <c:pt idx="453">
                  <c:v>830.98</c:v>
                </c:pt>
                <c:pt idx="454">
                  <c:v>837.6</c:v>
                </c:pt>
                <c:pt idx="455">
                  <c:v>834.7</c:v>
                </c:pt>
                <c:pt idx="456">
                  <c:v>824.92</c:v>
                </c:pt>
                <c:pt idx="457">
                  <c:v>822.92</c:v>
                </c:pt>
                <c:pt idx="458">
                  <c:v>830.45</c:v>
                </c:pt>
                <c:pt idx="459">
                  <c:v>832.53</c:v>
                </c:pt>
                <c:pt idx="460">
                  <c:v>826.1</c:v>
                </c:pt>
                <c:pt idx="461">
                  <c:v>815.37</c:v>
                </c:pt>
                <c:pt idx="462">
                  <c:v>811.57</c:v>
                </c:pt>
                <c:pt idx="463">
                  <c:v>815.35</c:v>
                </c:pt>
                <c:pt idx="464">
                  <c:v>812.61</c:v>
                </c:pt>
                <c:pt idx="465">
                  <c:v>822.39</c:v>
                </c:pt>
                <c:pt idx="466">
                  <c:v>819.79</c:v>
                </c:pt>
                <c:pt idx="467">
                  <c:v>825.75</c:v>
                </c:pt>
                <c:pt idx="468">
                  <c:v>833.43</c:v>
                </c:pt>
                <c:pt idx="469">
                  <c:v>831.72</c:v>
                </c:pt>
                <c:pt idx="470">
                  <c:v>824.72</c:v>
                </c:pt>
                <c:pt idx="471">
                  <c:v>810.42</c:v>
                </c:pt>
                <c:pt idx="472">
                  <c:v>813.34</c:v>
                </c:pt>
                <c:pt idx="473">
                  <c:v>813.24</c:v>
                </c:pt>
                <c:pt idx="474">
                  <c:v>807.14</c:v>
                </c:pt>
                <c:pt idx="475">
                  <c:v>802.29</c:v>
                </c:pt>
                <c:pt idx="476">
                  <c:v>800.61</c:v>
                </c:pt>
                <c:pt idx="477">
                  <c:v>801.6</c:v>
                </c:pt>
                <c:pt idx="478">
                  <c:v>806.57</c:v>
                </c:pt>
                <c:pt idx="479">
                  <c:v>805.99</c:v>
                </c:pt>
                <c:pt idx="480">
                  <c:v>807.44</c:v>
                </c:pt>
                <c:pt idx="481">
                  <c:v>791.6</c:v>
                </c:pt>
                <c:pt idx="482">
                  <c:v>791.6</c:v>
                </c:pt>
                <c:pt idx="483">
                  <c:v>773.58</c:v>
                </c:pt>
                <c:pt idx="484">
                  <c:v>775.65</c:v>
                </c:pt>
                <c:pt idx="485">
                  <c:v>766.51</c:v>
                </c:pt>
                <c:pt idx="486">
                  <c:v>766.52</c:v>
                </c:pt>
                <c:pt idx="487">
                  <c:v>775.43</c:v>
                </c:pt>
                <c:pt idx="488">
                  <c:v>781.22</c:v>
                </c:pt>
                <c:pt idx="489">
                  <c:v>784.6</c:v>
                </c:pt>
                <c:pt idx="490">
                  <c:v>779.78</c:v>
                </c:pt>
                <c:pt idx="491">
                  <c:v>776.68</c:v>
                </c:pt>
                <c:pt idx="492">
                  <c:v>757.02</c:v>
                </c:pt>
                <c:pt idx="493">
                  <c:v>761.74</c:v>
                </c:pt>
                <c:pt idx="494">
                  <c:v>771.68</c:v>
                </c:pt>
                <c:pt idx="495">
                  <c:v>778.72</c:v>
                </c:pt>
                <c:pt idx="496">
                  <c:v>777.91</c:v>
                </c:pt>
                <c:pt idx="497">
                  <c:v>780.98</c:v>
                </c:pt>
                <c:pt idx="498">
                  <c:v>773.73</c:v>
                </c:pt>
                <c:pt idx="499">
                  <c:v>785.78</c:v>
                </c:pt>
                <c:pt idx="500">
                  <c:v>785.42</c:v>
                </c:pt>
                <c:pt idx="501">
                  <c:v>783.47</c:v>
                </c:pt>
                <c:pt idx="502">
                  <c:v>776.33</c:v>
                </c:pt>
                <c:pt idx="503">
                  <c:v>783.45</c:v>
                </c:pt>
                <c:pt idx="504">
                  <c:v>803.42</c:v>
                </c:pt>
                <c:pt idx="505">
                  <c:v>810.74</c:v>
                </c:pt>
                <c:pt idx="506">
                  <c:v>809.54</c:v>
                </c:pt>
                <c:pt idx="507">
                  <c:v>825.26</c:v>
                </c:pt>
                <c:pt idx="508">
                  <c:v>843.36</c:v>
                </c:pt>
                <c:pt idx="509">
                  <c:v>840.63</c:v>
                </c:pt>
                <c:pt idx="510">
                  <c:v>830.13</c:v>
                </c:pt>
                <c:pt idx="511">
                  <c:v>833.76</c:v>
                </c:pt>
                <c:pt idx="512">
                  <c:v>838.14</c:v>
                </c:pt>
                <c:pt idx="513">
                  <c:v>849.42</c:v>
                </c:pt>
                <c:pt idx="514">
                  <c:v>845.4</c:v>
                </c:pt>
                <c:pt idx="515">
                  <c:v>848.49</c:v>
                </c:pt>
                <c:pt idx="516">
                  <c:v>853.78</c:v>
                </c:pt>
                <c:pt idx="517">
                  <c:v>843.76</c:v>
                </c:pt>
                <c:pt idx="518">
                  <c:v>846.37</c:v>
                </c:pt>
                <c:pt idx="519">
                  <c:v>854.39</c:v>
                </c:pt>
                <c:pt idx="520">
                  <c:v>852.68</c:v>
                </c:pt>
                <c:pt idx="521">
                  <c:v>850.14</c:v>
                </c:pt>
                <c:pt idx="522">
                  <c:v>861.12</c:v>
                </c:pt>
                <c:pt idx="523">
                  <c:v>861.12</c:v>
                </c:pt>
                <c:pt idx="524">
                  <c:v>863.6</c:v>
                </c:pt>
                <c:pt idx="525">
                  <c:v>862.42</c:v>
                </c:pt>
                <c:pt idx="526">
                  <c:v>859.59</c:v>
                </c:pt>
                <c:pt idx="527">
                  <c:v>864.6</c:v>
                </c:pt>
                <c:pt idx="528">
                  <c:v>864.6</c:v>
                </c:pt>
                <c:pt idx="529">
                  <c:v>863.7</c:v>
                </c:pt>
                <c:pt idx="530">
                  <c:v>862.56</c:v>
                </c:pt>
                <c:pt idx="531">
                  <c:v>858.16</c:v>
                </c:pt>
                <c:pt idx="532">
                  <c:v>861.62</c:v>
                </c:pt>
                <c:pt idx="533">
                  <c:v>874.3</c:v>
                </c:pt>
                <c:pt idx="534">
                  <c:v>878.58</c:v>
                </c:pt>
                <c:pt idx="535">
                  <c:v>880.22</c:v>
                </c:pt>
                <c:pt idx="536">
                  <c:v>884.12</c:v>
                </c:pt>
                <c:pt idx="537">
                  <c:v>896.14</c:v>
                </c:pt>
                <c:pt idx="538">
                  <c:v>905.08</c:v>
                </c:pt>
                <c:pt idx="539">
                  <c:v>906.25</c:v>
                </c:pt>
                <c:pt idx="540">
                  <c:v>907.18</c:v>
                </c:pt>
                <c:pt idx="541">
                  <c:v>903.52</c:v>
                </c:pt>
                <c:pt idx="542">
                  <c:v>912.49</c:v>
                </c:pt>
                <c:pt idx="543">
                  <c:v>911.99</c:v>
                </c:pt>
                <c:pt idx="544">
                  <c:v>894.23</c:v>
                </c:pt>
                <c:pt idx="545">
                  <c:v>909.39</c:v>
                </c:pt>
                <c:pt idx="546">
                  <c:v>902.48</c:v>
                </c:pt>
                <c:pt idx="547">
                  <c:v>897.58</c:v>
                </c:pt>
                <c:pt idx="548">
                  <c:v>901.29</c:v>
                </c:pt>
                <c:pt idx="549">
                  <c:v>899.33</c:v>
                </c:pt>
                <c:pt idx="550">
                  <c:v>904.83</c:v>
                </c:pt>
                <c:pt idx="551">
                  <c:v>916.13</c:v>
                </c:pt>
                <c:pt idx="552">
                  <c:v>927.65</c:v>
                </c:pt>
                <c:pt idx="553">
                  <c:v>927.65</c:v>
                </c:pt>
                <c:pt idx="554">
                  <c:v>924.33</c:v>
                </c:pt>
                <c:pt idx="555">
                  <c:v>930.63</c:v>
                </c:pt>
                <c:pt idx="556">
                  <c:v>921.47</c:v>
                </c:pt>
                <c:pt idx="557">
                  <c:v>927.02</c:v>
                </c:pt>
                <c:pt idx="558">
                  <c:v>930.79</c:v>
                </c:pt>
                <c:pt idx="559">
                  <c:v>932.8</c:v>
                </c:pt>
                <c:pt idx="560">
                  <c:v>939.83</c:v>
                </c:pt>
                <c:pt idx="561">
                  <c:v>950.51</c:v>
                </c:pt>
                <c:pt idx="562">
                  <c:v>945.3</c:v>
                </c:pt>
                <c:pt idx="563">
                  <c:v>931.98</c:v>
                </c:pt>
                <c:pt idx="564">
                  <c:v>928.39</c:v>
                </c:pt>
                <c:pt idx="565">
                  <c:v>947.6</c:v>
                </c:pt>
                <c:pt idx="566">
                  <c:v>950.59</c:v>
                </c:pt>
                <c:pt idx="567">
                  <c:v>953.92</c:v>
                </c:pt>
                <c:pt idx="568">
                  <c:v>952.8</c:v>
                </c:pt>
                <c:pt idx="569">
                  <c:v>950.53</c:v>
                </c:pt>
                <c:pt idx="570">
                  <c:v>956</c:v>
                </c:pt>
                <c:pt idx="571">
                  <c:v>966.66</c:v>
                </c:pt>
                <c:pt idx="572">
                  <c:v>968.62</c:v>
                </c:pt>
                <c:pt idx="573">
                  <c:v>962.98</c:v>
                </c:pt>
                <c:pt idx="574">
                  <c:v>966.04</c:v>
                </c:pt>
                <c:pt idx="575">
                  <c:v>969.32</c:v>
                </c:pt>
                <c:pt idx="576">
                  <c:v>976.66</c:v>
                </c:pt>
                <c:pt idx="577">
                  <c:v>968.64</c:v>
                </c:pt>
                <c:pt idx="578">
                  <c:v>951.14</c:v>
                </c:pt>
                <c:pt idx="579">
                  <c:v>953.23</c:v>
                </c:pt>
                <c:pt idx="580">
                  <c:v>944.19</c:v>
                </c:pt>
                <c:pt idx="581">
                  <c:v>941.43</c:v>
                </c:pt>
                <c:pt idx="582">
                  <c:v>944.42</c:v>
                </c:pt>
                <c:pt idx="583">
                  <c:v>924.19</c:v>
                </c:pt>
                <c:pt idx="584">
                  <c:v>932.61</c:v>
                </c:pt>
                <c:pt idx="585">
                  <c:v>945.48</c:v>
                </c:pt>
                <c:pt idx="586">
                  <c:v>958.47</c:v>
                </c:pt>
                <c:pt idx="587">
                  <c:v>946.35</c:v>
                </c:pt>
                <c:pt idx="588">
                  <c:v>944</c:v>
                </c:pt>
                <c:pt idx="589">
                  <c:v>942.55</c:v>
                </c:pt>
                <c:pt idx="590">
                  <c:v>936.44</c:v>
                </c:pt>
                <c:pt idx="591">
                  <c:v>938.16</c:v>
                </c:pt>
                <c:pt idx="592">
                  <c:v>930.18</c:v>
                </c:pt>
                <c:pt idx="593">
                  <c:v>928</c:v>
                </c:pt>
                <c:pt idx="594">
                  <c:v>951.52</c:v>
                </c:pt>
                <c:pt idx="595">
                  <c:v>952.9</c:v>
                </c:pt>
                <c:pt idx="596">
                  <c:v>955.59</c:v>
                </c:pt>
                <c:pt idx="597">
                  <c:v>955.75</c:v>
                </c:pt>
                <c:pt idx="598">
                  <c:v>958.72</c:v>
                </c:pt>
                <c:pt idx="599">
                  <c:v>961.46</c:v>
                </c:pt>
                <c:pt idx="600">
                  <c:v>949.3</c:v>
                </c:pt>
                <c:pt idx="601">
                  <c:v>942.84</c:v>
                </c:pt>
                <c:pt idx="602">
                  <c:v>954.43</c:v>
                </c:pt>
                <c:pt idx="603">
                  <c:v>951.48</c:v>
                </c:pt>
                <c:pt idx="604">
                  <c:v>974</c:v>
                </c:pt>
                <c:pt idx="605">
                  <c:v>973.41</c:v>
                </c:pt>
                <c:pt idx="606">
                  <c:v>977.2</c:v>
                </c:pt>
                <c:pt idx="607">
                  <c:v>979.98</c:v>
                </c:pt>
                <c:pt idx="608">
                  <c:v>985.07</c:v>
                </c:pt>
                <c:pt idx="609">
                  <c:v>982.36</c:v>
                </c:pt>
                <c:pt idx="610">
                  <c:v>975.89</c:v>
                </c:pt>
                <c:pt idx="611">
                  <c:v>969.58</c:v>
                </c:pt>
                <c:pt idx="612">
                  <c:v>975.99</c:v>
                </c:pt>
                <c:pt idx="613">
                  <c:v>983.63</c:v>
                </c:pt>
                <c:pt idx="614">
                  <c:v>979.3</c:v>
                </c:pt>
                <c:pt idx="615">
                  <c:v>985.7</c:v>
                </c:pt>
                <c:pt idx="616">
                  <c:v>991.11</c:v>
                </c:pt>
                <c:pt idx="617">
                  <c:v>996.16</c:v>
                </c:pt>
                <c:pt idx="618">
                  <c:v>1003.31</c:v>
                </c:pt>
                <c:pt idx="619">
                  <c:v>1012.87</c:v>
                </c:pt>
                <c:pt idx="620">
                  <c:v>1005.98</c:v>
                </c:pt>
                <c:pt idx="621">
                  <c:v>1003.78</c:v>
                </c:pt>
                <c:pt idx="622">
                  <c:v>1000.91</c:v>
                </c:pt>
                <c:pt idx="623">
                  <c:v>1002.03</c:v>
                </c:pt>
                <c:pt idx="624">
                  <c:v>1002.69</c:v>
                </c:pt>
                <c:pt idx="625">
                  <c:v>999.23</c:v>
                </c:pt>
                <c:pt idx="626">
                  <c:v>988.84</c:v>
                </c:pt>
                <c:pt idx="627">
                  <c:v>976.52</c:v>
                </c:pt>
                <c:pt idx="628">
                  <c:v>987.49</c:v>
                </c:pt>
                <c:pt idx="629">
                  <c:v>1004.16</c:v>
                </c:pt>
                <c:pt idx="630">
                  <c:v>1001.26</c:v>
                </c:pt>
                <c:pt idx="631">
                  <c:v>982.8</c:v>
                </c:pt>
                <c:pt idx="632">
                  <c:v>974.72</c:v>
                </c:pt>
                <c:pt idx="633">
                  <c:v>910.92</c:v>
                </c:pt>
                <c:pt idx="634">
                  <c:v>949.55</c:v>
                </c:pt>
                <c:pt idx="635">
                  <c:v>949.52</c:v>
                </c:pt>
                <c:pt idx="636">
                  <c:v>934.11</c:v>
                </c:pt>
                <c:pt idx="637">
                  <c:v>945.35</c:v>
                </c:pt>
                <c:pt idx="638">
                  <c:v>967.92</c:v>
                </c:pt>
                <c:pt idx="639">
                  <c:v>970.41</c:v>
                </c:pt>
                <c:pt idx="640">
                  <c:v>973.8</c:v>
                </c:pt>
                <c:pt idx="641">
                  <c:v>968.89</c:v>
                </c:pt>
                <c:pt idx="642">
                  <c:v>956.84</c:v>
                </c:pt>
                <c:pt idx="643">
                  <c:v>951.54</c:v>
                </c:pt>
                <c:pt idx="644">
                  <c:v>952.65</c:v>
                </c:pt>
                <c:pt idx="645">
                  <c:v>933.91</c:v>
                </c:pt>
                <c:pt idx="646">
                  <c:v>942.83</c:v>
                </c:pt>
                <c:pt idx="647">
                  <c:v>954.44</c:v>
                </c:pt>
                <c:pt idx="648">
                  <c:v>972.36</c:v>
                </c:pt>
                <c:pt idx="649">
                  <c:v>964.75</c:v>
                </c:pt>
                <c:pt idx="650">
                  <c:v>969.82</c:v>
                </c:pt>
                <c:pt idx="651">
                  <c:v>983.65</c:v>
                </c:pt>
                <c:pt idx="652">
                  <c:v>987.03</c:v>
                </c:pt>
                <c:pt idx="653">
                  <c:v>970.77</c:v>
                </c:pt>
                <c:pt idx="654">
                  <c:v>974.72</c:v>
                </c:pt>
                <c:pt idx="655">
                  <c:v>976.31</c:v>
                </c:pt>
                <c:pt idx="656">
                  <c:v>980.07</c:v>
                </c:pt>
                <c:pt idx="657">
                  <c:v>998.5</c:v>
                </c:pt>
                <c:pt idx="658">
                  <c:v>995.49</c:v>
                </c:pt>
                <c:pt idx="659">
                  <c:v>1000.89</c:v>
                </c:pt>
                <c:pt idx="660">
                  <c:v>998.81</c:v>
                </c:pt>
                <c:pt idx="661">
                  <c:v>1008.72</c:v>
                </c:pt>
                <c:pt idx="662">
                  <c:v>1008.69</c:v>
                </c:pt>
                <c:pt idx="663">
                  <c:v>1001.87</c:v>
                </c:pt>
                <c:pt idx="664">
                  <c:v>994.42</c:v>
                </c:pt>
                <c:pt idx="665">
                  <c:v>978.82</c:v>
                </c:pt>
                <c:pt idx="666">
                  <c:v>976.36</c:v>
                </c:pt>
                <c:pt idx="667">
                  <c:v>983.97</c:v>
                </c:pt>
                <c:pt idx="668">
                  <c:v>989.71</c:v>
                </c:pt>
                <c:pt idx="669">
                  <c:v>988.26</c:v>
                </c:pt>
                <c:pt idx="670">
                  <c:v>978.08</c:v>
                </c:pt>
                <c:pt idx="671">
                  <c:v>971.43</c:v>
                </c:pt>
                <c:pt idx="672">
                  <c:v>977.77</c:v>
                </c:pt>
                <c:pt idx="673">
                  <c:v>965.71</c:v>
                </c:pt>
                <c:pt idx="674">
                  <c:v>960.2</c:v>
                </c:pt>
                <c:pt idx="675">
                  <c:v>963.43</c:v>
                </c:pt>
                <c:pt idx="676">
                  <c:v>979.26</c:v>
                </c:pt>
                <c:pt idx="677">
                  <c:v>996.66</c:v>
                </c:pt>
                <c:pt idx="678">
                  <c:v>998.26</c:v>
                </c:pt>
              </c:numCache>
            </c:numRef>
          </c:val>
        </c:ser>
        <c:ser>
          <c:idx val="1"/>
          <c:order val="1"/>
          <c:tx>
            <c:strRef>
              <c:f>russell3000index_hist!$D$13</c:f>
              <c:strCache>
                <c:ptCount val="1"/>
                <c:pt idx="0">
                  <c:v> Value With Dividends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russell3000index_hist!$B$14:$B$692</c:f>
              <c:strCache>
                <c:ptCount val="679"/>
                <c:pt idx="0">
                  <c:v>34851</c:v>
                </c:pt>
                <c:pt idx="1">
                  <c:v>34852</c:v>
                </c:pt>
                <c:pt idx="2">
                  <c:v>34855</c:v>
                </c:pt>
                <c:pt idx="3">
                  <c:v>34856</c:v>
                </c:pt>
                <c:pt idx="4">
                  <c:v>34857</c:v>
                </c:pt>
                <c:pt idx="5">
                  <c:v>34858</c:v>
                </c:pt>
                <c:pt idx="6">
                  <c:v>34859</c:v>
                </c:pt>
                <c:pt idx="7">
                  <c:v>34862</c:v>
                </c:pt>
                <c:pt idx="8">
                  <c:v>34863</c:v>
                </c:pt>
                <c:pt idx="9">
                  <c:v>34864</c:v>
                </c:pt>
                <c:pt idx="10">
                  <c:v>34865</c:v>
                </c:pt>
                <c:pt idx="11">
                  <c:v>34866</c:v>
                </c:pt>
                <c:pt idx="12">
                  <c:v>34869</c:v>
                </c:pt>
                <c:pt idx="13">
                  <c:v>34870</c:v>
                </c:pt>
                <c:pt idx="14">
                  <c:v>34871</c:v>
                </c:pt>
                <c:pt idx="15">
                  <c:v>34872</c:v>
                </c:pt>
                <c:pt idx="16">
                  <c:v>34873</c:v>
                </c:pt>
                <c:pt idx="17">
                  <c:v>34876</c:v>
                </c:pt>
                <c:pt idx="18">
                  <c:v>34877</c:v>
                </c:pt>
                <c:pt idx="19">
                  <c:v>34878</c:v>
                </c:pt>
                <c:pt idx="20">
                  <c:v>34879</c:v>
                </c:pt>
                <c:pt idx="21">
                  <c:v>34880</c:v>
                </c:pt>
                <c:pt idx="22">
                  <c:v>34883</c:v>
                </c:pt>
                <c:pt idx="23">
                  <c:v>34884</c:v>
                </c:pt>
                <c:pt idx="24">
                  <c:v>34885</c:v>
                </c:pt>
                <c:pt idx="25">
                  <c:v>34886</c:v>
                </c:pt>
                <c:pt idx="26">
                  <c:v>34887</c:v>
                </c:pt>
                <c:pt idx="27">
                  <c:v>34890</c:v>
                </c:pt>
                <c:pt idx="28">
                  <c:v>34891</c:v>
                </c:pt>
                <c:pt idx="29">
                  <c:v>34892</c:v>
                </c:pt>
                <c:pt idx="30">
                  <c:v>34893</c:v>
                </c:pt>
                <c:pt idx="31">
                  <c:v>34894</c:v>
                </c:pt>
                <c:pt idx="32">
                  <c:v>34897</c:v>
                </c:pt>
                <c:pt idx="33">
                  <c:v>34898</c:v>
                </c:pt>
                <c:pt idx="34">
                  <c:v>34899</c:v>
                </c:pt>
                <c:pt idx="35">
                  <c:v>34900</c:v>
                </c:pt>
                <c:pt idx="36">
                  <c:v>34901</c:v>
                </c:pt>
                <c:pt idx="37">
                  <c:v>34904</c:v>
                </c:pt>
                <c:pt idx="38">
                  <c:v>34905</c:v>
                </c:pt>
                <c:pt idx="39">
                  <c:v>34906</c:v>
                </c:pt>
                <c:pt idx="40">
                  <c:v>34907</c:v>
                </c:pt>
                <c:pt idx="41">
                  <c:v>34908</c:v>
                </c:pt>
                <c:pt idx="42">
                  <c:v>34911</c:v>
                </c:pt>
                <c:pt idx="43">
                  <c:v>34912</c:v>
                </c:pt>
                <c:pt idx="44">
                  <c:v>34913</c:v>
                </c:pt>
                <c:pt idx="45">
                  <c:v>34914</c:v>
                </c:pt>
                <c:pt idx="46">
                  <c:v>34915</c:v>
                </c:pt>
                <c:pt idx="47">
                  <c:v>34918</c:v>
                </c:pt>
                <c:pt idx="48">
                  <c:v>34919</c:v>
                </c:pt>
                <c:pt idx="49">
                  <c:v>34920</c:v>
                </c:pt>
                <c:pt idx="50">
                  <c:v>34921</c:v>
                </c:pt>
                <c:pt idx="51">
                  <c:v>34922</c:v>
                </c:pt>
                <c:pt idx="52">
                  <c:v>34925</c:v>
                </c:pt>
                <c:pt idx="53">
                  <c:v>34926</c:v>
                </c:pt>
                <c:pt idx="54">
                  <c:v>34927</c:v>
                </c:pt>
                <c:pt idx="55">
                  <c:v>34928</c:v>
                </c:pt>
                <c:pt idx="56">
                  <c:v>34929</c:v>
                </c:pt>
                <c:pt idx="57">
                  <c:v>34932</c:v>
                </c:pt>
                <c:pt idx="58">
                  <c:v>34933</c:v>
                </c:pt>
                <c:pt idx="59">
                  <c:v>34934</c:v>
                </c:pt>
                <c:pt idx="60">
                  <c:v>34935</c:v>
                </c:pt>
                <c:pt idx="61">
                  <c:v>34936</c:v>
                </c:pt>
                <c:pt idx="62">
                  <c:v>34939</c:v>
                </c:pt>
                <c:pt idx="63">
                  <c:v>34940</c:v>
                </c:pt>
                <c:pt idx="64">
                  <c:v>34941</c:v>
                </c:pt>
                <c:pt idx="65">
                  <c:v>34942</c:v>
                </c:pt>
                <c:pt idx="66">
                  <c:v>34943</c:v>
                </c:pt>
                <c:pt idx="67">
                  <c:v>34946</c:v>
                </c:pt>
                <c:pt idx="68">
                  <c:v>34947</c:v>
                </c:pt>
                <c:pt idx="69">
                  <c:v>34948</c:v>
                </c:pt>
                <c:pt idx="70">
                  <c:v>34949</c:v>
                </c:pt>
                <c:pt idx="71">
                  <c:v>34950</c:v>
                </c:pt>
                <c:pt idx="72">
                  <c:v>34953</c:v>
                </c:pt>
                <c:pt idx="73">
                  <c:v>34954</c:v>
                </c:pt>
                <c:pt idx="74">
                  <c:v>34955</c:v>
                </c:pt>
                <c:pt idx="75">
                  <c:v>34956</c:v>
                </c:pt>
                <c:pt idx="76">
                  <c:v>34957</c:v>
                </c:pt>
                <c:pt idx="77">
                  <c:v>34960</c:v>
                </c:pt>
                <c:pt idx="78">
                  <c:v>34961</c:v>
                </c:pt>
                <c:pt idx="79">
                  <c:v>34962</c:v>
                </c:pt>
                <c:pt idx="80">
                  <c:v>34963</c:v>
                </c:pt>
                <c:pt idx="81">
                  <c:v>34964</c:v>
                </c:pt>
                <c:pt idx="82">
                  <c:v>34967</c:v>
                </c:pt>
                <c:pt idx="83">
                  <c:v>34968</c:v>
                </c:pt>
                <c:pt idx="84">
                  <c:v>34969</c:v>
                </c:pt>
                <c:pt idx="85">
                  <c:v>34970</c:v>
                </c:pt>
                <c:pt idx="86">
                  <c:v>34971</c:v>
                </c:pt>
                <c:pt idx="87">
                  <c:v>34972</c:v>
                </c:pt>
                <c:pt idx="88">
                  <c:v>34974</c:v>
                </c:pt>
                <c:pt idx="89">
                  <c:v>34975</c:v>
                </c:pt>
                <c:pt idx="90">
                  <c:v>34976</c:v>
                </c:pt>
                <c:pt idx="91">
                  <c:v>34977</c:v>
                </c:pt>
                <c:pt idx="92">
                  <c:v>34978</c:v>
                </c:pt>
                <c:pt idx="93">
                  <c:v>34981</c:v>
                </c:pt>
                <c:pt idx="94">
                  <c:v>34982</c:v>
                </c:pt>
                <c:pt idx="95">
                  <c:v>34983</c:v>
                </c:pt>
                <c:pt idx="96">
                  <c:v>34984</c:v>
                </c:pt>
                <c:pt idx="97">
                  <c:v>34985</c:v>
                </c:pt>
                <c:pt idx="98">
                  <c:v>34988</c:v>
                </c:pt>
                <c:pt idx="99">
                  <c:v>34989</c:v>
                </c:pt>
                <c:pt idx="100">
                  <c:v>34990</c:v>
                </c:pt>
                <c:pt idx="101">
                  <c:v>34991</c:v>
                </c:pt>
                <c:pt idx="102">
                  <c:v>34992</c:v>
                </c:pt>
                <c:pt idx="103">
                  <c:v>34995</c:v>
                </c:pt>
                <c:pt idx="104">
                  <c:v>34996</c:v>
                </c:pt>
                <c:pt idx="105">
                  <c:v>34997</c:v>
                </c:pt>
                <c:pt idx="106">
                  <c:v>34998</c:v>
                </c:pt>
                <c:pt idx="107">
                  <c:v>34999</c:v>
                </c:pt>
                <c:pt idx="108">
                  <c:v>35002</c:v>
                </c:pt>
                <c:pt idx="109">
                  <c:v>35003</c:v>
                </c:pt>
                <c:pt idx="110">
                  <c:v>35004</c:v>
                </c:pt>
                <c:pt idx="111">
                  <c:v>35005</c:v>
                </c:pt>
                <c:pt idx="112">
                  <c:v>35006</c:v>
                </c:pt>
                <c:pt idx="113">
                  <c:v>35009</c:v>
                </c:pt>
                <c:pt idx="114">
                  <c:v>35010</c:v>
                </c:pt>
                <c:pt idx="115">
                  <c:v>35011</c:v>
                </c:pt>
                <c:pt idx="116">
                  <c:v>35012</c:v>
                </c:pt>
                <c:pt idx="117">
                  <c:v>35013</c:v>
                </c:pt>
                <c:pt idx="118">
                  <c:v>35016</c:v>
                </c:pt>
                <c:pt idx="119">
                  <c:v>35017</c:v>
                </c:pt>
                <c:pt idx="120">
                  <c:v>35018</c:v>
                </c:pt>
                <c:pt idx="121">
                  <c:v>35019</c:v>
                </c:pt>
                <c:pt idx="122">
                  <c:v>35020</c:v>
                </c:pt>
                <c:pt idx="123">
                  <c:v>35023</c:v>
                </c:pt>
                <c:pt idx="124">
                  <c:v>35024</c:v>
                </c:pt>
                <c:pt idx="125">
                  <c:v>35025</c:v>
                </c:pt>
                <c:pt idx="126">
                  <c:v>35026</c:v>
                </c:pt>
                <c:pt idx="127">
                  <c:v>35027</c:v>
                </c:pt>
                <c:pt idx="128">
                  <c:v>35030</c:v>
                </c:pt>
                <c:pt idx="129">
                  <c:v>35031</c:v>
                </c:pt>
                <c:pt idx="130">
                  <c:v>35032</c:v>
                </c:pt>
                <c:pt idx="131">
                  <c:v>35033</c:v>
                </c:pt>
                <c:pt idx="132">
                  <c:v>35034</c:v>
                </c:pt>
                <c:pt idx="133">
                  <c:v>35037</c:v>
                </c:pt>
                <c:pt idx="134">
                  <c:v>35038</c:v>
                </c:pt>
                <c:pt idx="135">
                  <c:v>35039</c:v>
                </c:pt>
                <c:pt idx="136">
                  <c:v>35040</c:v>
                </c:pt>
                <c:pt idx="137">
                  <c:v>35041</c:v>
                </c:pt>
                <c:pt idx="138">
                  <c:v>35044</c:v>
                </c:pt>
                <c:pt idx="139">
                  <c:v>35045</c:v>
                </c:pt>
                <c:pt idx="140">
                  <c:v>35046</c:v>
                </c:pt>
                <c:pt idx="141">
                  <c:v>35047</c:v>
                </c:pt>
                <c:pt idx="142">
                  <c:v>35048</c:v>
                </c:pt>
                <c:pt idx="143">
                  <c:v>35051</c:v>
                </c:pt>
                <c:pt idx="144">
                  <c:v>35052</c:v>
                </c:pt>
                <c:pt idx="145">
                  <c:v>35053</c:v>
                </c:pt>
                <c:pt idx="146">
                  <c:v>35054</c:v>
                </c:pt>
                <c:pt idx="147">
                  <c:v>35055</c:v>
                </c:pt>
                <c:pt idx="148">
                  <c:v>35058</c:v>
                </c:pt>
                <c:pt idx="149">
                  <c:v>35059</c:v>
                </c:pt>
                <c:pt idx="150">
                  <c:v>35060</c:v>
                </c:pt>
                <c:pt idx="151">
                  <c:v>35061</c:v>
                </c:pt>
                <c:pt idx="152">
                  <c:v>35062</c:v>
                </c:pt>
                <c:pt idx="153">
                  <c:v>35064</c:v>
                </c:pt>
                <c:pt idx="154">
                  <c:v>35065</c:v>
                </c:pt>
                <c:pt idx="155">
                  <c:v>35066</c:v>
                </c:pt>
                <c:pt idx="156">
                  <c:v>35067</c:v>
                </c:pt>
                <c:pt idx="157">
                  <c:v>35068</c:v>
                </c:pt>
                <c:pt idx="158">
                  <c:v>35069</c:v>
                </c:pt>
                <c:pt idx="159">
                  <c:v>35072</c:v>
                </c:pt>
                <c:pt idx="160">
                  <c:v>35073</c:v>
                </c:pt>
                <c:pt idx="161">
                  <c:v>35074</c:v>
                </c:pt>
                <c:pt idx="162">
                  <c:v>35075</c:v>
                </c:pt>
                <c:pt idx="163">
                  <c:v>35076</c:v>
                </c:pt>
                <c:pt idx="164">
                  <c:v>35079</c:v>
                </c:pt>
                <c:pt idx="165">
                  <c:v>35080</c:v>
                </c:pt>
                <c:pt idx="166">
                  <c:v>35081</c:v>
                </c:pt>
                <c:pt idx="167">
                  <c:v>35082</c:v>
                </c:pt>
                <c:pt idx="168">
                  <c:v>35083</c:v>
                </c:pt>
                <c:pt idx="169">
                  <c:v>35086</c:v>
                </c:pt>
                <c:pt idx="170">
                  <c:v>35087</c:v>
                </c:pt>
                <c:pt idx="171">
                  <c:v>35088</c:v>
                </c:pt>
                <c:pt idx="172">
                  <c:v>35089</c:v>
                </c:pt>
                <c:pt idx="173">
                  <c:v>35090</c:v>
                </c:pt>
                <c:pt idx="174">
                  <c:v>35093</c:v>
                </c:pt>
                <c:pt idx="175">
                  <c:v>35094</c:v>
                </c:pt>
                <c:pt idx="176">
                  <c:v>35095</c:v>
                </c:pt>
                <c:pt idx="177">
                  <c:v>35096</c:v>
                </c:pt>
                <c:pt idx="178">
                  <c:v>35097</c:v>
                </c:pt>
                <c:pt idx="179">
                  <c:v>35100</c:v>
                </c:pt>
                <c:pt idx="180">
                  <c:v>35101</c:v>
                </c:pt>
                <c:pt idx="181">
                  <c:v>35102</c:v>
                </c:pt>
                <c:pt idx="182">
                  <c:v>35103</c:v>
                </c:pt>
                <c:pt idx="183">
                  <c:v>35104</c:v>
                </c:pt>
                <c:pt idx="184">
                  <c:v>35107</c:v>
                </c:pt>
                <c:pt idx="185">
                  <c:v>35108</c:v>
                </c:pt>
                <c:pt idx="186">
                  <c:v>35109</c:v>
                </c:pt>
                <c:pt idx="187">
                  <c:v>35110</c:v>
                </c:pt>
                <c:pt idx="188">
                  <c:v>35111</c:v>
                </c:pt>
                <c:pt idx="189">
                  <c:v>35114</c:v>
                </c:pt>
                <c:pt idx="190">
                  <c:v>35115</c:v>
                </c:pt>
                <c:pt idx="191">
                  <c:v>35116</c:v>
                </c:pt>
                <c:pt idx="192">
                  <c:v>35117</c:v>
                </c:pt>
                <c:pt idx="193">
                  <c:v>35118</c:v>
                </c:pt>
                <c:pt idx="194">
                  <c:v>35121</c:v>
                </c:pt>
                <c:pt idx="195">
                  <c:v>35122</c:v>
                </c:pt>
                <c:pt idx="196">
                  <c:v>35123</c:v>
                </c:pt>
                <c:pt idx="197">
                  <c:v>35124</c:v>
                </c:pt>
                <c:pt idx="198">
                  <c:v>35125</c:v>
                </c:pt>
                <c:pt idx="199">
                  <c:v>35128</c:v>
                </c:pt>
                <c:pt idx="200">
                  <c:v>35129</c:v>
                </c:pt>
                <c:pt idx="201">
                  <c:v>35130</c:v>
                </c:pt>
                <c:pt idx="202">
                  <c:v>35131</c:v>
                </c:pt>
                <c:pt idx="203">
                  <c:v>35132</c:v>
                </c:pt>
                <c:pt idx="204">
                  <c:v>35135</c:v>
                </c:pt>
                <c:pt idx="205">
                  <c:v>35136</c:v>
                </c:pt>
                <c:pt idx="206">
                  <c:v>35137</c:v>
                </c:pt>
                <c:pt idx="207">
                  <c:v>35138</c:v>
                </c:pt>
                <c:pt idx="208">
                  <c:v>35139</c:v>
                </c:pt>
                <c:pt idx="209">
                  <c:v>35142</c:v>
                </c:pt>
                <c:pt idx="210">
                  <c:v>35143</c:v>
                </c:pt>
                <c:pt idx="211">
                  <c:v>35144</c:v>
                </c:pt>
                <c:pt idx="212">
                  <c:v>35145</c:v>
                </c:pt>
                <c:pt idx="213">
                  <c:v>35146</c:v>
                </c:pt>
                <c:pt idx="214">
                  <c:v>35149</c:v>
                </c:pt>
                <c:pt idx="215">
                  <c:v>35150</c:v>
                </c:pt>
                <c:pt idx="216">
                  <c:v>35151</c:v>
                </c:pt>
                <c:pt idx="217">
                  <c:v>35152</c:v>
                </c:pt>
                <c:pt idx="218">
                  <c:v>35153</c:v>
                </c:pt>
                <c:pt idx="219">
                  <c:v>35155</c:v>
                </c:pt>
                <c:pt idx="220">
                  <c:v>35156</c:v>
                </c:pt>
                <c:pt idx="221">
                  <c:v>35157</c:v>
                </c:pt>
                <c:pt idx="222">
                  <c:v>35158</c:v>
                </c:pt>
                <c:pt idx="223">
                  <c:v>35159</c:v>
                </c:pt>
                <c:pt idx="224">
                  <c:v>35160</c:v>
                </c:pt>
                <c:pt idx="225">
                  <c:v>35163</c:v>
                </c:pt>
                <c:pt idx="226">
                  <c:v>35164</c:v>
                </c:pt>
                <c:pt idx="227">
                  <c:v>35165</c:v>
                </c:pt>
                <c:pt idx="228">
                  <c:v>35166</c:v>
                </c:pt>
                <c:pt idx="229">
                  <c:v>35167</c:v>
                </c:pt>
                <c:pt idx="230">
                  <c:v>35170</c:v>
                </c:pt>
                <c:pt idx="231">
                  <c:v>35171</c:v>
                </c:pt>
                <c:pt idx="232">
                  <c:v>35172</c:v>
                </c:pt>
                <c:pt idx="233">
                  <c:v>35173</c:v>
                </c:pt>
                <c:pt idx="234">
                  <c:v>35174</c:v>
                </c:pt>
                <c:pt idx="235">
                  <c:v>35177</c:v>
                </c:pt>
                <c:pt idx="236">
                  <c:v>35178</c:v>
                </c:pt>
                <c:pt idx="237">
                  <c:v>35179</c:v>
                </c:pt>
                <c:pt idx="238">
                  <c:v>35180</c:v>
                </c:pt>
                <c:pt idx="239">
                  <c:v>35181</c:v>
                </c:pt>
                <c:pt idx="240">
                  <c:v>35184</c:v>
                </c:pt>
                <c:pt idx="241">
                  <c:v>35185</c:v>
                </c:pt>
                <c:pt idx="242">
                  <c:v>35186</c:v>
                </c:pt>
                <c:pt idx="243">
                  <c:v>35187</c:v>
                </c:pt>
                <c:pt idx="244">
                  <c:v>35188</c:v>
                </c:pt>
                <c:pt idx="245">
                  <c:v>35191</c:v>
                </c:pt>
                <c:pt idx="246">
                  <c:v>35192</c:v>
                </c:pt>
                <c:pt idx="247">
                  <c:v>35193</c:v>
                </c:pt>
                <c:pt idx="248">
                  <c:v>35194</c:v>
                </c:pt>
                <c:pt idx="249">
                  <c:v>35195</c:v>
                </c:pt>
                <c:pt idx="250">
                  <c:v>35198</c:v>
                </c:pt>
                <c:pt idx="251">
                  <c:v>35199</c:v>
                </c:pt>
                <c:pt idx="252">
                  <c:v>35200</c:v>
                </c:pt>
                <c:pt idx="253">
                  <c:v>35201</c:v>
                </c:pt>
                <c:pt idx="254">
                  <c:v>35202</c:v>
                </c:pt>
                <c:pt idx="255">
                  <c:v>35205</c:v>
                </c:pt>
                <c:pt idx="256">
                  <c:v>35206</c:v>
                </c:pt>
                <c:pt idx="257">
                  <c:v>35207</c:v>
                </c:pt>
                <c:pt idx="258">
                  <c:v>35208</c:v>
                </c:pt>
                <c:pt idx="259">
                  <c:v>35209</c:v>
                </c:pt>
                <c:pt idx="260">
                  <c:v>35212</c:v>
                </c:pt>
                <c:pt idx="261">
                  <c:v>35213</c:v>
                </c:pt>
                <c:pt idx="262">
                  <c:v>35214</c:v>
                </c:pt>
                <c:pt idx="263">
                  <c:v>35215</c:v>
                </c:pt>
                <c:pt idx="264">
                  <c:v>35216</c:v>
                </c:pt>
                <c:pt idx="265">
                  <c:v>35219</c:v>
                </c:pt>
                <c:pt idx="266">
                  <c:v>35220</c:v>
                </c:pt>
                <c:pt idx="267">
                  <c:v>35221</c:v>
                </c:pt>
                <c:pt idx="268">
                  <c:v>35222</c:v>
                </c:pt>
                <c:pt idx="269">
                  <c:v>35223</c:v>
                </c:pt>
                <c:pt idx="270">
                  <c:v>35226</c:v>
                </c:pt>
                <c:pt idx="271">
                  <c:v>35227</c:v>
                </c:pt>
                <c:pt idx="272">
                  <c:v>35228</c:v>
                </c:pt>
                <c:pt idx="273">
                  <c:v>35229</c:v>
                </c:pt>
                <c:pt idx="274">
                  <c:v>35230</c:v>
                </c:pt>
                <c:pt idx="275">
                  <c:v>35233</c:v>
                </c:pt>
                <c:pt idx="276">
                  <c:v>35234</c:v>
                </c:pt>
                <c:pt idx="277">
                  <c:v>35235</c:v>
                </c:pt>
                <c:pt idx="278">
                  <c:v>35236</c:v>
                </c:pt>
                <c:pt idx="279">
                  <c:v>35237</c:v>
                </c:pt>
                <c:pt idx="280">
                  <c:v>35240</c:v>
                </c:pt>
                <c:pt idx="281">
                  <c:v>35241</c:v>
                </c:pt>
                <c:pt idx="282">
                  <c:v>35242</c:v>
                </c:pt>
                <c:pt idx="283">
                  <c:v>35243</c:v>
                </c:pt>
                <c:pt idx="284">
                  <c:v>35244</c:v>
                </c:pt>
                <c:pt idx="285">
                  <c:v>35246</c:v>
                </c:pt>
                <c:pt idx="286">
                  <c:v>35247</c:v>
                </c:pt>
                <c:pt idx="287">
                  <c:v>35248</c:v>
                </c:pt>
                <c:pt idx="288">
                  <c:v>35249</c:v>
                </c:pt>
                <c:pt idx="289">
                  <c:v>35250</c:v>
                </c:pt>
                <c:pt idx="290">
                  <c:v>35251</c:v>
                </c:pt>
                <c:pt idx="291">
                  <c:v>35254</c:v>
                </c:pt>
                <c:pt idx="292">
                  <c:v>35255</c:v>
                </c:pt>
                <c:pt idx="293">
                  <c:v>35256</c:v>
                </c:pt>
                <c:pt idx="294">
                  <c:v>35257</c:v>
                </c:pt>
                <c:pt idx="295">
                  <c:v>35258</c:v>
                </c:pt>
                <c:pt idx="296">
                  <c:v>35261</c:v>
                </c:pt>
                <c:pt idx="297">
                  <c:v>35262</c:v>
                </c:pt>
                <c:pt idx="298">
                  <c:v>35263</c:v>
                </c:pt>
                <c:pt idx="299">
                  <c:v>35264</c:v>
                </c:pt>
                <c:pt idx="300">
                  <c:v>35265</c:v>
                </c:pt>
                <c:pt idx="301">
                  <c:v>35268</c:v>
                </c:pt>
                <c:pt idx="302">
                  <c:v>35269</c:v>
                </c:pt>
                <c:pt idx="303">
                  <c:v>35270</c:v>
                </c:pt>
                <c:pt idx="304">
                  <c:v>35271</c:v>
                </c:pt>
                <c:pt idx="305">
                  <c:v>35272</c:v>
                </c:pt>
                <c:pt idx="306">
                  <c:v>35275</c:v>
                </c:pt>
                <c:pt idx="307">
                  <c:v>35276</c:v>
                </c:pt>
                <c:pt idx="308">
                  <c:v>35277</c:v>
                </c:pt>
                <c:pt idx="309">
                  <c:v>35278</c:v>
                </c:pt>
                <c:pt idx="310">
                  <c:v>35279</c:v>
                </c:pt>
                <c:pt idx="311">
                  <c:v>35282</c:v>
                </c:pt>
                <c:pt idx="312">
                  <c:v>35283</c:v>
                </c:pt>
                <c:pt idx="313">
                  <c:v>35284</c:v>
                </c:pt>
                <c:pt idx="314">
                  <c:v>35285</c:v>
                </c:pt>
                <c:pt idx="315">
                  <c:v>35286</c:v>
                </c:pt>
                <c:pt idx="316">
                  <c:v>35289</c:v>
                </c:pt>
                <c:pt idx="317">
                  <c:v>35290</c:v>
                </c:pt>
                <c:pt idx="318">
                  <c:v>35291</c:v>
                </c:pt>
                <c:pt idx="319">
                  <c:v>35292</c:v>
                </c:pt>
                <c:pt idx="320">
                  <c:v>35293</c:v>
                </c:pt>
                <c:pt idx="321">
                  <c:v>35296</c:v>
                </c:pt>
                <c:pt idx="322">
                  <c:v>35297</c:v>
                </c:pt>
                <c:pt idx="323">
                  <c:v>35298</c:v>
                </c:pt>
                <c:pt idx="324">
                  <c:v>35299</c:v>
                </c:pt>
                <c:pt idx="325">
                  <c:v>35300</c:v>
                </c:pt>
                <c:pt idx="326">
                  <c:v>35303</c:v>
                </c:pt>
                <c:pt idx="327">
                  <c:v>35304</c:v>
                </c:pt>
                <c:pt idx="328">
                  <c:v>35305</c:v>
                </c:pt>
                <c:pt idx="329">
                  <c:v>35306</c:v>
                </c:pt>
                <c:pt idx="330">
                  <c:v>35307</c:v>
                </c:pt>
                <c:pt idx="331">
                  <c:v>35308</c:v>
                </c:pt>
                <c:pt idx="332">
                  <c:v>35310</c:v>
                </c:pt>
                <c:pt idx="333">
                  <c:v>35311</c:v>
                </c:pt>
                <c:pt idx="334">
                  <c:v>35312</c:v>
                </c:pt>
                <c:pt idx="335">
                  <c:v>35313</c:v>
                </c:pt>
                <c:pt idx="336">
                  <c:v>35314</c:v>
                </c:pt>
                <c:pt idx="337">
                  <c:v>35317</c:v>
                </c:pt>
                <c:pt idx="338">
                  <c:v>35318</c:v>
                </c:pt>
                <c:pt idx="339">
                  <c:v>35319</c:v>
                </c:pt>
                <c:pt idx="340">
                  <c:v>35320</c:v>
                </c:pt>
                <c:pt idx="341">
                  <c:v>35321</c:v>
                </c:pt>
                <c:pt idx="342">
                  <c:v>35324</c:v>
                </c:pt>
                <c:pt idx="343">
                  <c:v>35325</c:v>
                </c:pt>
                <c:pt idx="344">
                  <c:v>35326</c:v>
                </c:pt>
                <c:pt idx="345">
                  <c:v>35327</c:v>
                </c:pt>
                <c:pt idx="346">
                  <c:v>35328</c:v>
                </c:pt>
                <c:pt idx="347">
                  <c:v>35331</c:v>
                </c:pt>
                <c:pt idx="348">
                  <c:v>35332</c:v>
                </c:pt>
                <c:pt idx="349">
                  <c:v>35333</c:v>
                </c:pt>
                <c:pt idx="350">
                  <c:v>35334</c:v>
                </c:pt>
                <c:pt idx="351">
                  <c:v>35335</c:v>
                </c:pt>
                <c:pt idx="352">
                  <c:v>35338</c:v>
                </c:pt>
                <c:pt idx="353">
                  <c:v>35339</c:v>
                </c:pt>
                <c:pt idx="354">
                  <c:v>35340</c:v>
                </c:pt>
                <c:pt idx="355">
                  <c:v>35341</c:v>
                </c:pt>
                <c:pt idx="356">
                  <c:v>35342</c:v>
                </c:pt>
                <c:pt idx="357">
                  <c:v>35345</c:v>
                </c:pt>
                <c:pt idx="358">
                  <c:v>35346</c:v>
                </c:pt>
                <c:pt idx="359">
                  <c:v>35347</c:v>
                </c:pt>
                <c:pt idx="360">
                  <c:v>35348</c:v>
                </c:pt>
                <c:pt idx="361">
                  <c:v>35349</c:v>
                </c:pt>
                <c:pt idx="362">
                  <c:v>35352</c:v>
                </c:pt>
                <c:pt idx="363">
                  <c:v>35353</c:v>
                </c:pt>
                <c:pt idx="364">
                  <c:v>35354</c:v>
                </c:pt>
                <c:pt idx="365">
                  <c:v>35355</c:v>
                </c:pt>
                <c:pt idx="366">
                  <c:v>35356</c:v>
                </c:pt>
                <c:pt idx="367">
                  <c:v>35359</c:v>
                </c:pt>
                <c:pt idx="368">
                  <c:v>35360</c:v>
                </c:pt>
                <c:pt idx="369">
                  <c:v>35361</c:v>
                </c:pt>
                <c:pt idx="370">
                  <c:v>35362</c:v>
                </c:pt>
                <c:pt idx="371">
                  <c:v>35363</c:v>
                </c:pt>
                <c:pt idx="372">
                  <c:v>35366</c:v>
                </c:pt>
                <c:pt idx="373">
                  <c:v>35367</c:v>
                </c:pt>
                <c:pt idx="374">
                  <c:v>35368</c:v>
                </c:pt>
                <c:pt idx="375">
                  <c:v>35369</c:v>
                </c:pt>
                <c:pt idx="376">
                  <c:v>35370</c:v>
                </c:pt>
                <c:pt idx="377">
                  <c:v>35373</c:v>
                </c:pt>
                <c:pt idx="378">
                  <c:v>35374</c:v>
                </c:pt>
                <c:pt idx="379">
                  <c:v>35375</c:v>
                </c:pt>
                <c:pt idx="380">
                  <c:v>35376</c:v>
                </c:pt>
                <c:pt idx="381">
                  <c:v>35377</c:v>
                </c:pt>
                <c:pt idx="382">
                  <c:v>35380</c:v>
                </c:pt>
                <c:pt idx="383">
                  <c:v>35381</c:v>
                </c:pt>
                <c:pt idx="384">
                  <c:v>35382</c:v>
                </c:pt>
                <c:pt idx="385">
                  <c:v>35383</c:v>
                </c:pt>
                <c:pt idx="386">
                  <c:v>35384</c:v>
                </c:pt>
                <c:pt idx="387">
                  <c:v>35387</c:v>
                </c:pt>
                <c:pt idx="388">
                  <c:v>35388</c:v>
                </c:pt>
                <c:pt idx="389">
                  <c:v>35389</c:v>
                </c:pt>
                <c:pt idx="390">
                  <c:v>35390</c:v>
                </c:pt>
                <c:pt idx="391">
                  <c:v>35391</c:v>
                </c:pt>
                <c:pt idx="392">
                  <c:v>35394</c:v>
                </c:pt>
                <c:pt idx="393">
                  <c:v>35395</c:v>
                </c:pt>
                <c:pt idx="394">
                  <c:v>35396</c:v>
                </c:pt>
                <c:pt idx="395">
                  <c:v>35397</c:v>
                </c:pt>
                <c:pt idx="396">
                  <c:v>35398</c:v>
                </c:pt>
                <c:pt idx="397">
                  <c:v>35399</c:v>
                </c:pt>
                <c:pt idx="398">
                  <c:v>35401</c:v>
                </c:pt>
                <c:pt idx="399">
                  <c:v>35402</c:v>
                </c:pt>
                <c:pt idx="400">
                  <c:v>35403</c:v>
                </c:pt>
                <c:pt idx="401">
                  <c:v>35404</c:v>
                </c:pt>
                <c:pt idx="402">
                  <c:v>35405</c:v>
                </c:pt>
                <c:pt idx="403">
                  <c:v>35408</c:v>
                </c:pt>
                <c:pt idx="404">
                  <c:v>35409</c:v>
                </c:pt>
                <c:pt idx="405">
                  <c:v>35410</c:v>
                </c:pt>
                <c:pt idx="406">
                  <c:v>35411</c:v>
                </c:pt>
                <c:pt idx="407">
                  <c:v>35412</c:v>
                </c:pt>
                <c:pt idx="408">
                  <c:v>35415</c:v>
                </c:pt>
                <c:pt idx="409">
                  <c:v>35416</c:v>
                </c:pt>
                <c:pt idx="410">
                  <c:v>35417</c:v>
                </c:pt>
                <c:pt idx="411">
                  <c:v>35418</c:v>
                </c:pt>
                <c:pt idx="412">
                  <c:v>35419</c:v>
                </c:pt>
                <c:pt idx="413">
                  <c:v>35422</c:v>
                </c:pt>
                <c:pt idx="414">
                  <c:v>35423</c:v>
                </c:pt>
                <c:pt idx="415">
                  <c:v>35424</c:v>
                </c:pt>
                <c:pt idx="416">
                  <c:v>35425</c:v>
                </c:pt>
                <c:pt idx="417">
                  <c:v>35426</c:v>
                </c:pt>
                <c:pt idx="418">
                  <c:v>35429</c:v>
                </c:pt>
                <c:pt idx="419">
                  <c:v>35430</c:v>
                </c:pt>
                <c:pt idx="420">
                  <c:v>35431</c:v>
                </c:pt>
                <c:pt idx="421">
                  <c:v>35432</c:v>
                </c:pt>
                <c:pt idx="422">
                  <c:v>35433</c:v>
                </c:pt>
                <c:pt idx="423">
                  <c:v>35436</c:v>
                </c:pt>
                <c:pt idx="424">
                  <c:v>35437</c:v>
                </c:pt>
                <c:pt idx="425">
                  <c:v>35438</c:v>
                </c:pt>
                <c:pt idx="426">
                  <c:v>35439</c:v>
                </c:pt>
                <c:pt idx="427">
                  <c:v>35440</c:v>
                </c:pt>
                <c:pt idx="428">
                  <c:v>35443</c:v>
                </c:pt>
                <c:pt idx="429">
                  <c:v>35444</c:v>
                </c:pt>
                <c:pt idx="430">
                  <c:v>35445</c:v>
                </c:pt>
                <c:pt idx="431">
                  <c:v>35446</c:v>
                </c:pt>
                <c:pt idx="432">
                  <c:v>35447</c:v>
                </c:pt>
                <c:pt idx="433">
                  <c:v>35450</c:v>
                </c:pt>
                <c:pt idx="434">
                  <c:v>35451</c:v>
                </c:pt>
                <c:pt idx="435">
                  <c:v>35452</c:v>
                </c:pt>
                <c:pt idx="436">
                  <c:v>35453</c:v>
                </c:pt>
                <c:pt idx="437">
                  <c:v>35454</c:v>
                </c:pt>
                <c:pt idx="438">
                  <c:v>35457</c:v>
                </c:pt>
                <c:pt idx="439">
                  <c:v>35458</c:v>
                </c:pt>
                <c:pt idx="440">
                  <c:v>35459</c:v>
                </c:pt>
                <c:pt idx="441">
                  <c:v>35460</c:v>
                </c:pt>
                <c:pt idx="442">
                  <c:v>35461</c:v>
                </c:pt>
                <c:pt idx="443">
                  <c:v>35464</c:v>
                </c:pt>
                <c:pt idx="444">
                  <c:v>35465</c:v>
                </c:pt>
                <c:pt idx="445">
                  <c:v>35466</c:v>
                </c:pt>
                <c:pt idx="446">
                  <c:v>35467</c:v>
                </c:pt>
                <c:pt idx="447">
                  <c:v>35468</c:v>
                </c:pt>
                <c:pt idx="448">
                  <c:v>35471</c:v>
                </c:pt>
                <c:pt idx="449">
                  <c:v>35472</c:v>
                </c:pt>
                <c:pt idx="450">
                  <c:v>35473</c:v>
                </c:pt>
                <c:pt idx="451">
                  <c:v>35474</c:v>
                </c:pt>
                <c:pt idx="452">
                  <c:v>35475</c:v>
                </c:pt>
                <c:pt idx="453">
                  <c:v>35478</c:v>
                </c:pt>
                <c:pt idx="454">
                  <c:v>35479</c:v>
                </c:pt>
                <c:pt idx="455">
                  <c:v>35480</c:v>
                </c:pt>
                <c:pt idx="456">
                  <c:v>35481</c:v>
                </c:pt>
                <c:pt idx="457">
                  <c:v>35482</c:v>
                </c:pt>
                <c:pt idx="458">
                  <c:v>35485</c:v>
                </c:pt>
                <c:pt idx="459">
                  <c:v>35486</c:v>
                </c:pt>
                <c:pt idx="460">
                  <c:v>35487</c:v>
                </c:pt>
                <c:pt idx="461">
                  <c:v>35488</c:v>
                </c:pt>
                <c:pt idx="462">
                  <c:v>35489</c:v>
                </c:pt>
                <c:pt idx="463">
                  <c:v>35492</c:v>
                </c:pt>
                <c:pt idx="464">
                  <c:v>35493</c:v>
                </c:pt>
                <c:pt idx="465">
                  <c:v>35494</c:v>
                </c:pt>
                <c:pt idx="466">
                  <c:v>35495</c:v>
                </c:pt>
                <c:pt idx="467">
                  <c:v>35496</c:v>
                </c:pt>
                <c:pt idx="468">
                  <c:v>35499</c:v>
                </c:pt>
                <c:pt idx="469">
                  <c:v>35500</c:v>
                </c:pt>
                <c:pt idx="470">
                  <c:v>35501</c:v>
                </c:pt>
                <c:pt idx="471">
                  <c:v>35502</c:v>
                </c:pt>
                <c:pt idx="472">
                  <c:v>35503</c:v>
                </c:pt>
                <c:pt idx="473">
                  <c:v>35506</c:v>
                </c:pt>
                <c:pt idx="474">
                  <c:v>35507</c:v>
                </c:pt>
                <c:pt idx="475">
                  <c:v>35508</c:v>
                </c:pt>
                <c:pt idx="476">
                  <c:v>35509</c:v>
                </c:pt>
                <c:pt idx="477">
                  <c:v>35510</c:v>
                </c:pt>
                <c:pt idx="478">
                  <c:v>35513</c:v>
                </c:pt>
                <c:pt idx="479">
                  <c:v>35514</c:v>
                </c:pt>
                <c:pt idx="480">
                  <c:v>35515</c:v>
                </c:pt>
                <c:pt idx="481">
                  <c:v>35516</c:v>
                </c:pt>
                <c:pt idx="482">
                  <c:v>35517</c:v>
                </c:pt>
                <c:pt idx="483">
                  <c:v>35520</c:v>
                </c:pt>
                <c:pt idx="484">
                  <c:v>35521</c:v>
                </c:pt>
                <c:pt idx="485">
                  <c:v>35522</c:v>
                </c:pt>
                <c:pt idx="486">
                  <c:v>35523</c:v>
                </c:pt>
                <c:pt idx="487">
                  <c:v>35524</c:v>
                </c:pt>
                <c:pt idx="488">
                  <c:v>35527</c:v>
                </c:pt>
                <c:pt idx="489">
                  <c:v>35528</c:v>
                </c:pt>
                <c:pt idx="490">
                  <c:v>35529</c:v>
                </c:pt>
                <c:pt idx="491">
                  <c:v>35530</c:v>
                </c:pt>
                <c:pt idx="492">
                  <c:v>35531</c:v>
                </c:pt>
                <c:pt idx="493">
                  <c:v>35534</c:v>
                </c:pt>
                <c:pt idx="494">
                  <c:v>35535</c:v>
                </c:pt>
                <c:pt idx="495">
                  <c:v>35536</c:v>
                </c:pt>
                <c:pt idx="496">
                  <c:v>35537</c:v>
                </c:pt>
                <c:pt idx="497">
                  <c:v>35538</c:v>
                </c:pt>
                <c:pt idx="498">
                  <c:v>35541</c:v>
                </c:pt>
                <c:pt idx="499">
                  <c:v>35542</c:v>
                </c:pt>
                <c:pt idx="500">
                  <c:v>35543</c:v>
                </c:pt>
                <c:pt idx="501">
                  <c:v>35544</c:v>
                </c:pt>
                <c:pt idx="502">
                  <c:v>35545</c:v>
                </c:pt>
                <c:pt idx="503">
                  <c:v>35548</c:v>
                </c:pt>
                <c:pt idx="504">
                  <c:v>35549</c:v>
                </c:pt>
                <c:pt idx="505">
                  <c:v>35550</c:v>
                </c:pt>
                <c:pt idx="506">
                  <c:v>35551</c:v>
                </c:pt>
                <c:pt idx="507">
                  <c:v>35552</c:v>
                </c:pt>
                <c:pt idx="508">
                  <c:v>35555</c:v>
                </c:pt>
                <c:pt idx="509">
                  <c:v>35556</c:v>
                </c:pt>
                <c:pt idx="510">
                  <c:v>35557</c:v>
                </c:pt>
                <c:pt idx="511">
                  <c:v>35558</c:v>
                </c:pt>
                <c:pt idx="512">
                  <c:v>35559</c:v>
                </c:pt>
                <c:pt idx="513">
                  <c:v>35562</c:v>
                </c:pt>
                <c:pt idx="514">
                  <c:v>35563</c:v>
                </c:pt>
                <c:pt idx="515">
                  <c:v>35564</c:v>
                </c:pt>
                <c:pt idx="516">
                  <c:v>35565</c:v>
                </c:pt>
                <c:pt idx="517">
                  <c:v>35566</c:v>
                </c:pt>
                <c:pt idx="518">
                  <c:v>35569</c:v>
                </c:pt>
                <c:pt idx="519">
                  <c:v>35570</c:v>
                </c:pt>
                <c:pt idx="520">
                  <c:v>35571</c:v>
                </c:pt>
                <c:pt idx="521">
                  <c:v>35572</c:v>
                </c:pt>
                <c:pt idx="522">
                  <c:v>35573</c:v>
                </c:pt>
                <c:pt idx="523">
                  <c:v>35576</c:v>
                </c:pt>
                <c:pt idx="524">
                  <c:v>35577</c:v>
                </c:pt>
                <c:pt idx="525">
                  <c:v>35578</c:v>
                </c:pt>
                <c:pt idx="526">
                  <c:v>35579</c:v>
                </c:pt>
                <c:pt idx="527">
                  <c:v>35580</c:v>
                </c:pt>
                <c:pt idx="528">
                  <c:v>35581</c:v>
                </c:pt>
                <c:pt idx="529">
                  <c:v>35583</c:v>
                </c:pt>
                <c:pt idx="530">
                  <c:v>35584</c:v>
                </c:pt>
                <c:pt idx="531">
                  <c:v>35585</c:v>
                </c:pt>
                <c:pt idx="532">
                  <c:v>35586</c:v>
                </c:pt>
                <c:pt idx="533">
                  <c:v>35587</c:v>
                </c:pt>
                <c:pt idx="534">
                  <c:v>35590</c:v>
                </c:pt>
                <c:pt idx="535">
                  <c:v>35591</c:v>
                </c:pt>
                <c:pt idx="536">
                  <c:v>35592</c:v>
                </c:pt>
                <c:pt idx="537">
                  <c:v>35593</c:v>
                </c:pt>
                <c:pt idx="538">
                  <c:v>35594</c:v>
                </c:pt>
                <c:pt idx="539">
                  <c:v>35597</c:v>
                </c:pt>
                <c:pt idx="540">
                  <c:v>35598</c:v>
                </c:pt>
                <c:pt idx="541">
                  <c:v>35599</c:v>
                </c:pt>
                <c:pt idx="542">
                  <c:v>35600</c:v>
                </c:pt>
                <c:pt idx="543">
                  <c:v>35601</c:v>
                </c:pt>
                <c:pt idx="544">
                  <c:v>35604</c:v>
                </c:pt>
                <c:pt idx="545">
                  <c:v>35605</c:v>
                </c:pt>
                <c:pt idx="546">
                  <c:v>35606</c:v>
                </c:pt>
                <c:pt idx="547">
                  <c:v>35607</c:v>
                </c:pt>
                <c:pt idx="548">
                  <c:v>35608</c:v>
                </c:pt>
                <c:pt idx="549">
                  <c:v>35611</c:v>
                </c:pt>
                <c:pt idx="550">
                  <c:v>35612</c:v>
                </c:pt>
                <c:pt idx="551">
                  <c:v>35613</c:v>
                </c:pt>
                <c:pt idx="552">
                  <c:v>35614</c:v>
                </c:pt>
                <c:pt idx="553">
                  <c:v>35615</c:v>
                </c:pt>
                <c:pt idx="554">
                  <c:v>35618</c:v>
                </c:pt>
                <c:pt idx="555">
                  <c:v>35619</c:v>
                </c:pt>
                <c:pt idx="556">
                  <c:v>35620</c:v>
                </c:pt>
                <c:pt idx="557">
                  <c:v>35621</c:v>
                </c:pt>
                <c:pt idx="558">
                  <c:v>35622</c:v>
                </c:pt>
                <c:pt idx="559">
                  <c:v>35625</c:v>
                </c:pt>
                <c:pt idx="560">
                  <c:v>35626</c:v>
                </c:pt>
                <c:pt idx="561">
                  <c:v>35627</c:v>
                </c:pt>
                <c:pt idx="562">
                  <c:v>35628</c:v>
                </c:pt>
                <c:pt idx="563">
                  <c:v>35629</c:v>
                </c:pt>
                <c:pt idx="564">
                  <c:v>35632</c:v>
                </c:pt>
                <c:pt idx="565">
                  <c:v>35633</c:v>
                </c:pt>
                <c:pt idx="566">
                  <c:v>35634</c:v>
                </c:pt>
                <c:pt idx="567">
                  <c:v>35635</c:v>
                </c:pt>
                <c:pt idx="568">
                  <c:v>35636</c:v>
                </c:pt>
                <c:pt idx="569">
                  <c:v>35639</c:v>
                </c:pt>
                <c:pt idx="570">
                  <c:v>35640</c:v>
                </c:pt>
                <c:pt idx="571">
                  <c:v>35641</c:v>
                </c:pt>
                <c:pt idx="572">
                  <c:v>35642</c:v>
                </c:pt>
                <c:pt idx="573">
                  <c:v>35643</c:v>
                </c:pt>
                <c:pt idx="574">
                  <c:v>35646</c:v>
                </c:pt>
                <c:pt idx="575">
                  <c:v>35647</c:v>
                </c:pt>
                <c:pt idx="576">
                  <c:v>35648</c:v>
                </c:pt>
                <c:pt idx="577">
                  <c:v>35649</c:v>
                </c:pt>
                <c:pt idx="578">
                  <c:v>35650</c:v>
                </c:pt>
                <c:pt idx="579">
                  <c:v>35653</c:v>
                </c:pt>
                <c:pt idx="580">
                  <c:v>35654</c:v>
                </c:pt>
                <c:pt idx="581">
                  <c:v>35655</c:v>
                </c:pt>
                <c:pt idx="582">
                  <c:v>35656</c:v>
                </c:pt>
                <c:pt idx="583">
                  <c:v>35657</c:v>
                </c:pt>
                <c:pt idx="584">
                  <c:v>35660</c:v>
                </c:pt>
                <c:pt idx="585">
                  <c:v>35661</c:v>
                </c:pt>
                <c:pt idx="586">
                  <c:v>35662</c:v>
                </c:pt>
                <c:pt idx="587">
                  <c:v>35663</c:v>
                </c:pt>
                <c:pt idx="588">
                  <c:v>35664</c:v>
                </c:pt>
                <c:pt idx="589">
                  <c:v>35667</c:v>
                </c:pt>
                <c:pt idx="590">
                  <c:v>35668</c:v>
                </c:pt>
                <c:pt idx="591">
                  <c:v>35669</c:v>
                </c:pt>
                <c:pt idx="592">
                  <c:v>35670</c:v>
                </c:pt>
                <c:pt idx="593">
                  <c:v>35671</c:v>
                </c:pt>
                <c:pt idx="594">
                  <c:v>35675</c:v>
                </c:pt>
                <c:pt idx="595">
                  <c:v>35676</c:v>
                </c:pt>
                <c:pt idx="596">
                  <c:v>35677</c:v>
                </c:pt>
                <c:pt idx="597">
                  <c:v>35678</c:v>
                </c:pt>
                <c:pt idx="598">
                  <c:v>35681</c:v>
                </c:pt>
                <c:pt idx="599">
                  <c:v>35682</c:v>
                </c:pt>
                <c:pt idx="600">
                  <c:v>35683</c:v>
                </c:pt>
                <c:pt idx="601">
                  <c:v>35684</c:v>
                </c:pt>
                <c:pt idx="602">
                  <c:v>35685</c:v>
                </c:pt>
                <c:pt idx="603">
                  <c:v>35688</c:v>
                </c:pt>
                <c:pt idx="604">
                  <c:v>35689</c:v>
                </c:pt>
                <c:pt idx="605">
                  <c:v>35690</c:v>
                </c:pt>
                <c:pt idx="606">
                  <c:v>35691</c:v>
                </c:pt>
                <c:pt idx="607">
                  <c:v>35692</c:v>
                </c:pt>
                <c:pt idx="608">
                  <c:v>35695</c:v>
                </c:pt>
                <c:pt idx="609">
                  <c:v>35696</c:v>
                </c:pt>
                <c:pt idx="610">
                  <c:v>35697</c:v>
                </c:pt>
                <c:pt idx="611">
                  <c:v>35698</c:v>
                </c:pt>
                <c:pt idx="612">
                  <c:v>35699</c:v>
                </c:pt>
                <c:pt idx="613">
                  <c:v>35702</c:v>
                </c:pt>
                <c:pt idx="614">
                  <c:v>35703</c:v>
                </c:pt>
                <c:pt idx="615">
                  <c:v>35704</c:v>
                </c:pt>
                <c:pt idx="616">
                  <c:v>35705</c:v>
                </c:pt>
                <c:pt idx="617">
                  <c:v>35706</c:v>
                </c:pt>
                <c:pt idx="618">
                  <c:v>35709</c:v>
                </c:pt>
                <c:pt idx="619">
                  <c:v>35710</c:v>
                </c:pt>
                <c:pt idx="620">
                  <c:v>35711</c:v>
                </c:pt>
                <c:pt idx="621">
                  <c:v>35712</c:v>
                </c:pt>
                <c:pt idx="622">
                  <c:v>35713</c:v>
                </c:pt>
                <c:pt idx="623">
                  <c:v>35716</c:v>
                </c:pt>
                <c:pt idx="624">
                  <c:v>35717</c:v>
                </c:pt>
                <c:pt idx="625">
                  <c:v>35718</c:v>
                </c:pt>
                <c:pt idx="626">
                  <c:v>35719</c:v>
                </c:pt>
                <c:pt idx="627">
                  <c:v>35720</c:v>
                </c:pt>
                <c:pt idx="628">
                  <c:v>35723</c:v>
                </c:pt>
                <c:pt idx="629">
                  <c:v>35724</c:v>
                </c:pt>
                <c:pt idx="630">
                  <c:v>35725</c:v>
                </c:pt>
                <c:pt idx="631">
                  <c:v>35726</c:v>
                </c:pt>
                <c:pt idx="632">
                  <c:v>35727</c:v>
                </c:pt>
                <c:pt idx="633">
                  <c:v>35730</c:v>
                </c:pt>
                <c:pt idx="634">
                  <c:v>35731</c:v>
                </c:pt>
                <c:pt idx="635">
                  <c:v>35732</c:v>
                </c:pt>
                <c:pt idx="636">
                  <c:v>35733</c:v>
                </c:pt>
                <c:pt idx="637">
                  <c:v>35734</c:v>
                </c:pt>
                <c:pt idx="638">
                  <c:v>35737</c:v>
                </c:pt>
                <c:pt idx="639">
                  <c:v>35738</c:v>
                </c:pt>
                <c:pt idx="640">
                  <c:v>35739</c:v>
                </c:pt>
                <c:pt idx="641">
                  <c:v>35740</c:v>
                </c:pt>
                <c:pt idx="642">
                  <c:v>35741</c:v>
                </c:pt>
                <c:pt idx="643">
                  <c:v>35744</c:v>
                </c:pt>
                <c:pt idx="644">
                  <c:v>35745</c:v>
                </c:pt>
                <c:pt idx="645">
                  <c:v>35746</c:v>
                </c:pt>
                <c:pt idx="646">
                  <c:v>35747</c:v>
                </c:pt>
                <c:pt idx="647">
                  <c:v>35748</c:v>
                </c:pt>
                <c:pt idx="648">
                  <c:v>35751</c:v>
                </c:pt>
                <c:pt idx="649">
                  <c:v>35752</c:v>
                </c:pt>
                <c:pt idx="650">
                  <c:v>35753</c:v>
                </c:pt>
                <c:pt idx="651">
                  <c:v>35754</c:v>
                </c:pt>
                <c:pt idx="652">
                  <c:v>35755</c:v>
                </c:pt>
                <c:pt idx="653">
                  <c:v>35758</c:v>
                </c:pt>
                <c:pt idx="654">
                  <c:v>35759</c:v>
                </c:pt>
                <c:pt idx="655">
                  <c:v>35760</c:v>
                </c:pt>
                <c:pt idx="656">
                  <c:v>35762</c:v>
                </c:pt>
                <c:pt idx="657">
                  <c:v>35765</c:v>
                </c:pt>
                <c:pt idx="658">
                  <c:v>35766</c:v>
                </c:pt>
                <c:pt idx="659">
                  <c:v>35767</c:v>
                </c:pt>
                <c:pt idx="660">
                  <c:v>35768</c:v>
                </c:pt>
                <c:pt idx="661">
                  <c:v>35769</c:v>
                </c:pt>
                <c:pt idx="662">
                  <c:v>35772</c:v>
                </c:pt>
                <c:pt idx="663">
                  <c:v>35773</c:v>
                </c:pt>
                <c:pt idx="664">
                  <c:v>35774</c:v>
                </c:pt>
                <c:pt idx="665">
                  <c:v>35775</c:v>
                </c:pt>
                <c:pt idx="666">
                  <c:v>35776</c:v>
                </c:pt>
                <c:pt idx="667">
                  <c:v>35779</c:v>
                </c:pt>
                <c:pt idx="668">
                  <c:v>35780</c:v>
                </c:pt>
                <c:pt idx="669">
                  <c:v>35781</c:v>
                </c:pt>
                <c:pt idx="670">
                  <c:v>35782</c:v>
                </c:pt>
                <c:pt idx="671">
                  <c:v>35783</c:v>
                </c:pt>
                <c:pt idx="672">
                  <c:v>35786</c:v>
                </c:pt>
                <c:pt idx="673">
                  <c:v>35787</c:v>
                </c:pt>
                <c:pt idx="674">
                  <c:v>35788</c:v>
                </c:pt>
                <c:pt idx="675">
                  <c:v>35790</c:v>
                </c:pt>
                <c:pt idx="676">
                  <c:v>35793</c:v>
                </c:pt>
                <c:pt idx="677">
                  <c:v>35794</c:v>
                </c:pt>
                <c:pt idx="678">
                  <c:v>35795</c:v>
                </c:pt>
              </c:strCache>
            </c:strRef>
          </c:cat>
          <c:val>
            <c:numRef>
              <c:f>russell3000index_hist!$D$14:$D$692</c:f>
              <c:numCache>
                <c:ptCount val="679"/>
                <c:pt idx="0">
                  <c:v>1034.42</c:v>
                </c:pt>
                <c:pt idx="1">
                  <c:v>1034.56</c:v>
                </c:pt>
                <c:pt idx="2">
                  <c:v>1041.21</c:v>
                </c:pt>
                <c:pt idx="3">
                  <c:v>1041.04</c:v>
                </c:pt>
                <c:pt idx="4">
                  <c:v>1037.21</c:v>
                </c:pt>
                <c:pt idx="5">
                  <c:v>1036.18</c:v>
                </c:pt>
                <c:pt idx="6">
                  <c:v>1028.41</c:v>
                </c:pt>
                <c:pt idx="7">
                  <c:v>1033.96</c:v>
                </c:pt>
                <c:pt idx="8">
                  <c:v>1043.93</c:v>
                </c:pt>
                <c:pt idx="9">
                  <c:v>1044.86</c:v>
                </c:pt>
                <c:pt idx="10">
                  <c:v>1047.1</c:v>
                </c:pt>
                <c:pt idx="11">
                  <c:v>1051.62</c:v>
                </c:pt>
                <c:pt idx="12">
                  <c:v>1061.45</c:v>
                </c:pt>
                <c:pt idx="13">
                  <c:v>1062.04</c:v>
                </c:pt>
                <c:pt idx="14">
                  <c:v>1061.56</c:v>
                </c:pt>
                <c:pt idx="15">
                  <c:v>1073.88</c:v>
                </c:pt>
                <c:pt idx="16">
                  <c:v>1070.91</c:v>
                </c:pt>
                <c:pt idx="17">
                  <c:v>1060.46</c:v>
                </c:pt>
                <c:pt idx="18">
                  <c:v>1056.56</c:v>
                </c:pt>
                <c:pt idx="19">
                  <c:v>1060.54</c:v>
                </c:pt>
                <c:pt idx="20">
                  <c:v>1060.23</c:v>
                </c:pt>
                <c:pt idx="21">
                  <c:v>1062.55</c:v>
                </c:pt>
                <c:pt idx="22">
                  <c:v>1066.58</c:v>
                </c:pt>
                <c:pt idx="23">
                  <c:v>1066.58</c:v>
                </c:pt>
                <c:pt idx="24">
                  <c:v>1068.63</c:v>
                </c:pt>
                <c:pt idx="25">
                  <c:v>1080.99</c:v>
                </c:pt>
                <c:pt idx="26">
                  <c:v>1087.23</c:v>
                </c:pt>
                <c:pt idx="27">
                  <c:v>1089.05</c:v>
                </c:pt>
                <c:pt idx="28">
                  <c:v>1085.49</c:v>
                </c:pt>
                <c:pt idx="29">
                  <c:v>1097.37</c:v>
                </c:pt>
                <c:pt idx="30">
                  <c:v>1098.19</c:v>
                </c:pt>
                <c:pt idx="31">
                  <c:v>1096.33</c:v>
                </c:pt>
                <c:pt idx="32">
                  <c:v>1100.65</c:v>
                </c:pt>
                <c:pt idx="33">
                  <c:v>1092.24</c:v>
                </c:pt>
                <c:pt idx="34">
                  <c:v>1075.29</c:v>
                </c:pt>
                <c:pt idx="35">
                  <c:v>1081.63</c:v>
                </c:pt>
                <c:pt idx="36">
                  <c:v>1082.48</c:v>
                </c:pt>
                <c:pt idx="37">
                  <c:v>1090.2</c:v>
                </c:pt>
                <c:pt idx="38">
                  <c:v>1098.54</c:v>
                </c:pt>
                <c:pt idx="39">
                  <c:v>1100.69</c:v>
                </c:pt>
                <c:pt idx="40">
                  <c:v>1109.21</c:v>
                </c:pt>
                <c:pt idx="41">
                  <c:v>1106.19</c:v>
                </c:pt>
                <c:pt idx="42">
                  <c:v>1105.22</c:v>
                </c:pt>
                <c:pt idx="43">
                  <c:v>1099.86</c:v>
                </c:pt>
                <c:pt idx="44">
                  <c:v>1097.9</c:v>
                </c:pt>
                <c:pt idx="45">
                  <c:v>1096.99</c:v>
                </c:pt>
                <c:pt idx="46">
                  <c:v>1098.63</c:v>
                </c:pt>
                <c:pt idx="47">
                  <c:v>1101.5</c:v>
                </c:pt>
                <c:pt idx="48">
                  <c:v>1102.08</c:v>
                </c:pt>
                <c:pt idx="49">
                  <c:v>1102.06</c:v>
                </c:pt>
                <c:pt idx="50">
                  <c:v>1099.26</c:v>
                </c:pt>
                <c:pt idx="51">
                  <c:v>1095.31</c:v>
                </c:pt>
                <c:pt idx="52">
                  <c:v>1103.94</c:v>
                </c:pt>
                <c:pt idx="53">
                  <c:v>1102.74</c:v>
                </c:pt>
                <c:pt idx="54">
                  <c:v>1107.51</c:v>
                </c:pt>
                <c:pt idx="55">
                  <c:v>1107.36</c:v>
                </c:pt>
                <c:pt idx="56">
                  <c:v>1108.04</c:v>
                </c:pt>
                <c:pt idx="57">
                  <c:v>1106.02</c:v>
                </c:pt>
                <c:pt idx="58">
                  <c:v>1108.31</c:v>
                </c:pt>
                <c:pt idx="59">
                  <c:v>1105.15</c:v>
                </c:pt>
                <c:pt idx="60">
                  <c:v>1104.81</c:v>
                </c:pt>
                <c:pt idx="61">
                  <c:v>1109.49</c:v>
                </c:pt>
                <c:pt idx="62">
                  <c:v>1106.85</c:v>
                </c:pt>
                <c:pt idx="63">
                  <c:v>1107.88</c:v>
                </c:pt>
                <c:pt idx="64">
                  <c:v>1111.41</c:v>
                </c:pt>
                <c:pt idx="65">
                  <c:v>1115.03</c:v>
                </c:pt>
                <c:pt idx="66">
                  <c:v>1118.44</c:v>
                </c:pt>
                <c:pt idx="67">
                  <c:v>1118.44</c:v>
                </c:pt>
                <c:pt idx="68">
                  <c:v>1129.19</c:v>
                </c:pt>
                <c:pt idx="69">
                  <c:v>1133.18</c:v>
                </c:pt>
                <c:pt idx="70">
                  <c:v>1133.82</c:v>
                </c:pt>
                <c:pt idx="71">
                  <c:v>1139.48</c:v>
                </c:pt>
                <c:pt idx="72">
                  <c:v>1142.05</c:v>
                </c:pt>
                <c:pt idx="73">
                  <c:v>1145.43</c:v>
                </c:pt>
                <c:pt idx="74">
                  <c:v>1150.58</c:v>
                </c:pt>
                <c:pt idx="75">
                  <c:v>1158.02</c:v>
                </c:pt>
                <c:pt idx="76">
                  <c:v>1156.74</c:v>
                </c:pt>
                <c:pt idx="77">
                  <c:v>1155.45</c:v>
                </c:pt>
                <c:pt idx="78">
                  <c:v>1159.08</c:v>
                </c:pt>
                <c:pt idx="79">
                  <c:v>1164.24</c:v>
                </c:pt>
                <c:pt idx="80">
                  <c:v>1157.09</c:v>
                </c:pt>
                <c:pt idx="81">
                  <c:v>1153.92</c:v>
                </c:pt>
                <c:pt idx="82">
                  <c:v>1152.37</c:v>
                </c:pt>
                <c:pt idx="83">
                  <c:v>1151.59</c:v>
                </c:pt>
                <c:pt idx="84">
                  <c:v>1149.34</c:v>
                </c:pt>
                <c:pt idx="85">
                  <c:v>1159.52</c:v>
                </c:pt>
                <c:pt idx="86">
                  <c:v>1158.24</c:v>
                </c:pt>
                <c:pt idx="87">
                  <c:v>1158.24</c:v>
                </c:pt>
                <c:pt idx="88">
                  <c:v>1151.61</c:v>
                </c:pt>
                <c:pt idx="89">
                  <c:v>1150.78</c:v>
                </c:pt>
                <c:pt idx="90">
                  <c:v>1146.87</c:v>
                </c:pt>
                <c:pt idx="91">
                  <c:v>1150.36</c:v>
                </c:pt>
                <c:pt idx="92">
                  <c:v>1150.51</c:v>
                </c:pt>
                <c:pt idx="93">
                  <c:v>1139.3</c:v>
                </c:pt>
                <c:pt idx="94">
                  <c:v>1137.09</c:v>
                </c:pt>
                <c:pt idx="95">
                  <c:v>1143.96</c:v>
                </c:pt>
                <c:pt idx="96">
                  <c:v>1152.84</c:v>
                </c:pt>
                <c:pt idx="97">
                  <c:v>1156.57</c:v>
                </c:pt>
                <c:pt idx="98">
                  <c:v>1154.48</c:v>
                </c:pt>
                <c:pt idx="99">
                  <c:v>1161.68</c:v>
                </c:pt>
                <c:pt idx="100">
                  <c:v>1164.26</c:v>
                </c:pt>
                <c:pt idx="101">
                  <c:v>1168.32</c:v>
                </c:pt>
                <c:pt idx="102">
                  <c:v>1161.83</c:v>
                </c:pt>
                <c:pt idx="103">
                  <c:v>1157.71</c:v>
                </c:pt>
                <c:pt idx="104">
                  <c:v>1159.28</c:v>
                </c:pt>
                <c:pt idx="105">
                  <c:v>1149.58</c:v>
                </c:pt>
                <c:pt idx="106">
                  <c:v>1138.88</c:v>
                </c:pt>
                <c:pt idx="107">
                  <c:v>1144.06</c:v>
                </c:pt>
                <c:pt idx="108">
                  <c:v>1151.42</c:v>
                </c:pt>
                <c:pt idx="109">
                  <c:v>1148.23</c:v>
                </c:pt>
                <c:pt idx="110">
                  <c:v>1154.38</c:v>
                </c:pt>
                <c:pt idx="111">
                  <c:v>1166.16</c:v>
                </c:pt>
                <c:pt idx="112">
                  <c:v>1169.9</c:v>
                </c:pt>
                <c:pt idx="113">
                  <c:v>1166.73</c:v>
                </c:pt>
                <c:pt idx="114">
                  <c:v>1161.3</c:v>
                </c:pt>
                <c:pt idx="115">
                  <c:v>1170.36</c:v>
                </c:pt>
                <c:pt idx="116">
                  <c:v>1175.39</c:v>
                </c:pt>
                <c:pt idx="117">
                  <c:v>1174.16</c:v>
                </c:pt>
                <c:pt idx="118">
                  <c:v>1172.88</c:v>
                </c:pt>
                <c:pt idx="119">
                  <c:v>1165.89</c:v>
                </c:pt>
                <c:pt idx="120">
                  <c:v>1173.05</c:v>
                </c:pt>
                <c:pt idx="121">
                  <c:v>1180.09</c:v>
                </c:pt>
                <c:pt idx="122">
                  <c:v>1184.66</c:v>
                </c:pt>
                <c:pt idx="123">
                  <c:v>1177.85</c:v>
                </c:pt>
                <c:pt idx="124">
                  <c:v>1181.74</c:v>
                </c:pt>
                <c:pt idx="125">
                  <c:v>1179.27</c:v>
                </c:pt>
                <c:pt idx="126">
                  <c:v>1179.27</c:v>
                </c:pt>
                <c:pt idx="127">
                  <c:v>1183.05</c:v>
                </c:pt>
                <c:pt idx="128">
                  <c:v>1185.56</c:v>
                </c:pt>
                <c:pt idx="129">
                  <c:v>1195.05</c:v>
                </c:pt>
                <c:pt idx="130">
                  <c:v>1199.95</c:v>
                </c:pt>
                <c:pt idx="131">
                  <c:v>1199.16</c:v>
                </c:pt>
                <c:pt idx="132">
                  <c:v>1200.98</c:v>
                </c:pt>
                <c:pt idx="133">
                  <c:v>1213.99</c:v>
                </c:pt>
                <c:pt idx="134">
                  <c:v>1219.84</c:v>
                </c:pt>
                <c:pt idx="135">
                  <c:v>1222.95</c:v>
                </c:pt>
                <c:pt idx="136">
                  <c:v>1214.96</c:v>
                </c:pt>
                <c:pt idx="137">
                  <c:v>1217.24</c:v>
                </c:pt>
                <c:pt idx="138">
                  <c:v>1220.93</c:v>
                </c:pt>
                <c:pt idx="139">
                  <c:v>1218.05</c:v>
                </c:pt>
                <c:pt idx="140">
                  <c:v>1224.13</c:v>
                </c:pt>
                <c:pt idx="141">
                  <c:v>1214.4</c:v>
                </c:pt>
                <c:pt idx="142">
                  <c:v>1211.56</c:v>
                </c:pt>
                <c:pt idx="143">
                  <c:v>1191.48</c:v>
                </c:pt>
                <c:pt idx="144">
                  <c:v>1203.13</c:v>
                </c:pt>
                <c:pt idx="145">
                  <c:v>1195.66</c:v>
                </c:pt>
                <c:pt idx="146">
                  <c:v>1204.01</c:v>
                </c:pt>
                <c:pt idx="147">
                  <c:v>1208.02</c:v>
                </c:pt>
                <c:pt idx="148">
                  <c:v>1208.02</c:v>
                </c:pt>
                <c:pt idx="149">
                  <c:v>1212.3</c:v>
                </c:pt>
                <c:pt idx="150">
                  <c:v>1214.36</c:v>
                </c:pt>
                <c:pt idx="151">
                  <c:v>1214.1</c:v>
                </c:pt>
                <c:pt idx="152">
                  <c:v>1218.75</c:v>
                </c:pt>
                <c:pt idx="153">
                  <c:v>1218.75</c:v>
                </c:pt>
                <c:pt idx="154">
                  <c:v>1218.75</c:v>
                </c:pt>
                <c:pt idx="155">
                  <c:v>1226.79</c:v>
                </c:pt>
                <c:pt idx="156">
                  <c:v>1226.57</c:v>
                </c:pt>
                <c:pt idx="157">
                  <c:v>1217.29</c:v>
                </c:pt>
                <c:pt idx="158">
                  <c:v>1215.64</c:v>
                </c:pt>
                <c:pt idx="159">
                  <c:v>1218.81</c:v>
                </c:pt>
                <c:pt idx="160">
                  <c:v>1199.09</c:v>
                </c:pt>
                <c:pt idx="161">
                  <c:v>1179.44</c:v>
                </c:pt>
                <c:pt idx="162">
                  <c:v>1189.35</c:v>
                </c:pt>
                <c:pt idx="163">
                  <c:v>1188.29</c:v>
                </c:pt>
                <c:pt idx="164">
                  <c:v>1182.43</c:v>
                </c:pt>
                <c:pt idx="165">
                  <c:v>1195.85</c:v>
                </c:pt>
                <c:pt idx="166">
                  <c:v>1195.15</c:v>
                </c:pt>
                <c:pt idx="167">
                  <c:v>1199.82</c:v>
                </c:pt>
                <c:pt idx="168">
                  <c:v>1206.54</c:v>
                </c:pt>
                <c:pt idx="169">
                  <c:v>1210.86</c:v>
                </c:pt>
                <c:pt idx="170">
                  <c:v>1210.67</c:v>
                </c:pt>
                <c:pt idx="171">
                  <c:v>1223.84</c:v>
                </c:pt>
                <c:pt idx="172">
                  <c:v>1218.97</c:v>
                </c:pt>
                <c:pt idx="173">
                  <c:v>1227.13</c:v>
                </c:pt>
                <c:pt idx="174">
                  <c:v>1231.83</c:v>
                </c:pt>
                <c:pt idx="175">
                  <c:v>1243.37</c:v>
                </c:pt>
                <c:pt idx="176">
                  <c:v>1254.12</c:v>
                </c:pt>
                <c:pt idx="177">
                  <c:v>1259.61</c:v>
                </c:pt>
                <c:pt idx="178">
                  <c:v>1255.54</c:v>
                </c:pt>
                <c:pt idx="179">
                  <c:v>1265.5</c:v>
                </c:pt>
                <c:pt idx="180">
                  <c:v>1274.75</c:v>
                </c:pt>
                <c:pt idx="181">
                  <c:v>1280.49</c:v>
                </c:pt>
                <c:pt idx="182">
                  <c:v>1291.24</c:v>
                </c:pt>
                <c:pt idx="183">
                  <c:v>1292.27</c:v>
                </c:pt>
                <c:pt idx="184">
                  <c:v>1300.07</c:v>
                </c:pt>
                <c:pt idx="185">
                  <c:v>1298.18</c:v>
                </c:pt>
                <c:pt idx="186">
                  <c:v>1291.26</c:v>
                </c:pt>
                <c:pt idx="187">
                  <c:v>1286.56</c:v>
                </c:pt>
                <c:pt idx="188">
                  <c:v>1281.33</c:v>
                </c:pt>
                <c:pt idx="189">
                  <c:v>1281.33</c:v>
                </c:pt>
                <c:pt idx="190">
                  <c:v>1267.71</c:v>
                </c:pt>
                <c:pt idx="191">
                  <c:v>1281.28</c:v>
                </c:pt>
                <c:pt idx="192">
                  <c:v>1301.5</c:v>
                </c:pt>
                <c:pt idx="193">
                  <c:v>1302.42</c:v>
                </c:pt>
                <c:pt idx="194">
                  <c:v>1288.52</c:v>
                </c:pt>
                <c:pt idx="195">
                  <c:v>1283.04</c:v>
                </c:pt>
                <c:pt idx="196">
                  <c:v>1280.3</c:v>
                </c:pt>
                <c:pt idx="197">
                  <c:v>1272.62</c:v>
                </c:pt>
                <c:pt idx="198">
                  <c:v>1276.55</c:v>
                </c:pt>
                <c:pt idx="199">
                  <c:v>1289.16</c:v>
                </c:pt>
                <c:pt idx="200">
                  <c:v>1298.65</c:v>
                </c:pt>
                <c:pt idx="201">
                  <c:v>1293.28</c:v>
                </c:pt>
                <c:pt idx="202">
                  <c:v>1296.05</c:v>
                </c:pt>
                <c:pt idx="203">
                  <c:v>1257.83</c:v>
                </c:pt>
                <c:pt idx="204">
                  <c:v>1269.29</c:v>
                </c:pt>
                <c:pt idx="205">
                  <c:v>1263.03</c:v>
                </c:pt>
                <c:pt idx="206">
                  <c:v>1267.93</c:v>
                </c:pt>
                <c:pt idx="207">
                  <c:v>1272.8</c:v>
                </c:pt>
                <c:pt idx="208">
                  <c:v>1274.88</c:v>
                </c:pt>
                <c:pt idx="209">
                  <c:v>1295.22</c:v>
                </c:pt>
                <c:pt idx="210">
                  <c:v>1293.48</c:v>
                </c:pt>
                <c:pt idx="211">
                  <c:v>1290.09</c:v>
                </c:pt>
                <c:pt idx="212">
                  <c:v>1289.02</c:v>
                </c:pt>
                <c:pt idx="213">
                  <c:v>1291.74</c:v>
                </c:pt>
                <c:pt idx="214">
                  <c:v>1288.75</c:v>
                </c:pt>
                <c:pt idx="215">
                  <c:v>1293.12</c:v>
                </c:pt>
                <c:pt idx="216">
                  <c:v>1288.35</c:v>
                </c:pt>
                <c:pt idx="217">
                  <c:v>1288.95</c:v>
                </c:pt>
                <c:pt idx="218">
                  <c:v>1285.41</c:v>
                </c:pt>
                <c:pt idx="219">
                  <c:v>1285.41</c:v>
                </c:pt>
                <c:pt idx="220">
                  <c:v>1299.83</c:v>
                </c:pt>
                <c:pt idx="221">
                  <c:v>1302.8</c:v>
                </c:pt>
                <c:pt idx="222">
                  <c:v>1304.4</c:v>
                </c:pt>
                <c:pt idx="223">
                  <c:v>1304.52</c:v>
                </c:pt>
                <c:pt idx="224">
                  <c:v>1304.52</c:v>
                </c:pt>
                <c:pt idx="225">
                  <c:v>1282.17</c:v>
                </c:pt>
                <c:pt idx="226">
                  <c:v>1280</c:v>
                </c:pt>
                <c:pt idx="227">
                  <c:v>1264.11</c:v>
                </c:pt>
                <c:pt idx="228">
                  <c:v>1257.55</c:v>
                </c:pt>
                <c:pt idx="229">
                  <c:v>1268.7</c:v>
                </c:pt>
                <c:pt idx="230">
                  <c:v>1279.59</c:v>
                </c:pt>
                <c:pt idx="231">
                  <c:v>1285.72</c:v>
                </c:pt>
                <c:pt idx="232">
                  <c:v>1279.39</c:v>
                </c:pt>
                <c:pt idx="233">
                  <c:v>1285.07</c:v>
                </c:pt>
                <c:pt idx="234">
                  <c:v>1287.57</c:v>
                </c:pt>
                <c:pt idx="235">
                  <c:v>1294.48</c:v>
                </c:pt>
                <c:pt idx="236">
                  <c:v>1301.87</c:v>
                </c:pt>
                <c:pt idx="237">
                  <c:v>1301.22</c:v>
                </c:pt>
                <c:pt idx="238">
                  <c:v>1306.75</c:v>
                </c:pt>
                <c:pt idx="239">
                  <c:v>1308.29</c:v>
                </c:pt>
                <c:pt idx="240">
                  <c:v>1309.66</c:v>
                </c:pt>
                <c:pt idx="241">
                  <c:v>1309.79</c:v>
                </c:pt>
                <c:pt idx="242">
                  <c:v>1312.39</c:v>
                </c:pt>
                <c:pt idx="243">
                  <c:v>1290.96</c:v>
                </c:pt>
                <c:pt idx="244">
                  <c:v>1289.35</c:v>
                </c:pt>
                <c:pt idx="245">
                  <c:v>1286.96</c:v>
                </c:pt>
                <c:pt idx="246">
                  <c:v>1281.45</c:v>
                </c:pt>
                <c:pt idx="247">
                  <c:v>1291.36</c:v>
                </c:pt>
                <c:pt idx="248">
                  <c:v>1294.28</c:v>
                </c:pt>
                <c:pt idx="249">
                  <c:v>1308.28</c:v>
                </c:pt>
                <c:pt idx="250">
                  <c:v>1325.66</c:v>
                </c:pt>
                <c:pt idx="251">
                  <c:v>1334.9</c:v>
                </c:pt>
                <c:pt idx="252">
                  <c:v>1334.88</c:v>
                </c:pt>
                <c:pt idx="253">
                  <c:v>1335.83</c:v>
                </c:pt>
                <c:pt idx="254">
                  <c:v>1343.13</c:v>
                </c:pt>
                <c:pt idx="255">
                  <c:v>1351.13</c:v>
                </c:pt>
                <c:pt idx="256">
                  <c:v>1350.19</c:v>
                </c:pt>
                <c:pt idx="257">
                  <c:v>1359.36</c:v>
                </c:pt>
                <c:pt idx="258">
                  <c:v>1355.88</c:v>
                </c:pt>
                <c:pt idx="259">
                  <c:v>1359.44</c:v>
                </c:pt>
                <c:pt idx="260">
                  <c:v>1359.44</c:v>
                </c:pt>
                <c:pt idx="261">
                  <c:v>1347.96</c:v>
                </c:pt>
                <c:pt idx="262">
                  <c:v>1339.31</c:v>
                </c:pt>
                <c:pt idx="263">
                  <c:v>1346.82</c:v>
                </c:pt>
                <c:pt idx="264">
                  <c:v>1343.31</c:v>
                </c:pt>
                <c:pt idx="265">
                  <c:v>1340.33</c:v>
                </c:pt>
                <c:pt idx="266">
                  <c:v>1349.91</c:v>
                </c:pt>
                <c:pt idx="267">
                  <c:v>1360.61</c:v>
                </c:pt>
                <c:pt idx="268">
                  <c:v>1350.74</c:v>
                </c:pt>
                <c:pt idx="269">
                  <c:v>1348.61</c:v>
                </c:pt>
                <c:pt idx="270">
                  <c:v>1347.46</c:v>
                </c:pt>
                <c:pt idx="271">
                  <c:v>1345.83</c:v>
                </c:pt>
                <c:pt idx="272">
                  <c:v>1344.58</c:v>
                </c:pt>
                <c:pt idx="273">
                  <c:v>1341.41</c:v>
                </c:pt>
                <c:pt idx="274">
                  <c:v>1336.19</c:v>
                </c:pt>
                <c:pt idx="275">
                  <c:v>1334.36</c:v>
                </c:pt>
                <c:pt idx="276">
                  <c:v>1325.86</c:v>
                </c:pt>
                <c:pt idx="277">
                  <c:v>1325.38</c:v>
                </c:pt>
                <c:pt idx="278">
                  <c:v>1323.03</c:v>
                </c:pt>
                <c:pt idx="279">
                  <c:v>1330.61</c:v>
                </c:pt>
                <c:pt idx="280">
                  <c:v>1335.02</c:v>
                </c:pt>
                <c:pt idx="281">
                  <c:v>1332.49</c:v>
                </c:pt>
                <c:pt idx="282">
                  <c:v>1322.83</c:v>
                </c:pt>
                <c:pt idx="283">
                  <c:v>1331.45</c:v>
                </c:pt>
                <c:pt idx="284">
                  <c:v>1338.97</c:v>
                </c:pt>
                <c:pt idx="285">
                  <c:v>1338.97</c:v>
                </c:pt>
                <c:pt idx="286">
                  <c:v>1349.42</c:v>
                </c:pt>
                <c:pt idx="287">
                  <c:v>1345.14</c:v>
                </c:pt>
                <c:pt idx="288">
                  <c:v>1341.07</c:v>
                </c:pt>
                <c:pt idx="289">
                  <c:v>1341.07</c:v>
                </c:pt>
                <c:pt idx="290">
                  <c:v>1313.31</c:v>
                </c:pt>
                <c:pt idx="291">
                  <c:v>1302.44</c:v>
                </c:pt>
                <c:pt idx="292">
                  <c:v>1307.07</c:v>
                </c:pt>
                <c:pt idx="293">
                  <c:v>1305.88</c:v>
                </c:pt>
                <c:pt idx="294">
                  <c:v>1283</c:v>
                </c:pt>
                <c:pt idx="295">
                  <c:v>1282.73</c:v>
                </c:pt>
                <c:pt idx="296">
                  <c:v>1249.51</c:v>
                </c:pt>
                <c:pt idx="297">
                  <c:v>1244.56</c:v>
                </c:pt>
                <c:pt idx="298">
                  <c:v>1259.94</c:v>
                </c:pt>
                <c:pt idx="299">
                  <c:v>1279.94</c:v>
                </c:pt>
                <c:pt idx="300">
                  <c:v>1270.02</c:v>
                </c:pt>
                <c:pt idx="301">
                  <c:v>1259.04</c:v>
                </c:pt>
                <c:pt idx="302">
                  <c:v>1241.84</c:v>
                </c:pt>
                <c:pt idx="303">
                  <c:v>1240.33</c:v>
                </c:pt>
                <c:pt idx="304">
                  <c:v>1251.25</c:v>
                </c:pt>
                <c:pt idx="305">
                  <c:v>1262.44</c:v>
                </c:pt>
                <c:pt idx="306">
                  <c:v>1252.71</c:v>
                </c:pt>
                <c:pt idx="307">
                  <c:v>1259.73</c:v>
                </c:pt>
                <c:pt idx="308">
                  <c:v>1268.88</c:v>
                </c:pt>
                <c:pt idx="309">
                  <c:v>1289.81</c:v>
                </c:pt>
                <c:pt idx="310">
                  <c:v>1314.36</c:v>
                </c:pt>
                <c:pt idx="311">
                  <c:v>1310.76</c:v>
                </c:pt>
                <c:pt idx="312">
                  <c:v>1315.07</c:v>
                </c:pt>
                <c:pt idx="313">
                  <c:v>1320.16</c:v>
                </c:pt>
                <c:pt idx="314">
                  <c:v>1317.84</c:v>
                </c:pt>
                <c:pt idx="315">
                  <c:v>1314.1</c:v>
                </c:pt>
                <c:pt idx="316">
                  <c:v>1322.15</c:v>
                </c:pt>
                <c:pt idx="317">
                  <c:v>1311.94</c:v>
                </c:pt>
                <c:pt idx="318">
                  <c:v>1316.95</c:v>
                </c:pt>
                <c:pt idx="319">
                  <c:v>1317.48</c:v>
                </c:pt>
                <c:pt idx="320">
                  <c:v>1323.35</c:v>
                </c:pt>
                <c:pt idx="321">
                  <c:v>1325.16</c:v>
                </c:pt>
                <c:pt idx="322">
                  <c:v>1323.19</c:v>
                </c:pt>
                <c:pt idx="323">
                  <c:v>1322.41</c:v>
                </c:pt>
                <c:pt idx="324">
                  <c:v>1334.03</c:v>
                </c:pt>
                <c:pt idx="325">
                  <c:v>1328.84</c:v>
                </c:pt>
                <c:pt idx="326">
                  <c:v>1323.84</c:v>
                </c:pt>
                <c:pt idx="327">
                  <c:v>1329.49</c:v>
                </c:pt>
                <c:pt idx="328">
                  <c:v>1329.13</c:v>
                </c:pt>
                <c:pt idx="329">
                  <c:v>1316.23</c:v>
                </c:pt>
                <c:pt idx="330">
                  <c:v>1307.37</c:v>
                </c:pt>
                <c:pt idx="331">
                  <c:v>1307.37</c:v>
                </c:pt>
                <c:pt idx="332">
                  <c:v>1307.37</c:v>
                </c:pt>
                <c:pt idx="333">
                  <c:v>1310.2</c:v>
                </c:pt>
                <c:pt idx="334">
                  <c:v>1312.54</c:v>
                </c:pt>
                <c:pt idx="335">
                  <c:v>1299.6</c:v>
                </c:pt>
                <c:pt idx="336">
                  <c:v>1313.14</c:v>
                </c:pt>
                <c:pt idx="337">
                  <c:v>1326.25</c:v>
                </c:pt>
                <c:pt idx="338">
                  <c:v>1327.18</c:v>
                </c:pt>
                <c:pt idx="339">
                  <c:v>1333.22</c:v>
                </c:pt>
                <c:pt idx="340">
                  <c:v>1341.78</c:v>
                </c:pt>
                <c:pt idx="341">
                  <c:v>1359.8</c:v>
                </c:pt>
                <c:pt idx="342">
                  <c:v>1366.58</c:v>
                </c:pt>
                <c:pt idx="343">
                  <c:v>1364.84</c:v>
                </c:pt>
                <c:pt idx="344">
                  <c:v>1362.55</c:v>
                </c:pt>
                <c:pt idx="345">
                  <c:v>1365.33</c:v>
                </c:pt>
                <c:pt idx="346">
                  <c:v>1372.59</c:v>
                </c:pt>
                <c:pt idx="347">
                  <c:v>1370.61</c:v>
                </c:pt>
                <c:pt idx="348">
                  <c:v>1370.57</c:v>
                </c:pt>
                <c:pt idx="349">
                  <c:v>1372.84</c:v>
                </c:pt>
                <c:pt idx="350">
                  <c:v>1375.61</c:v>
                </c:pt>
                <c:pt idx="351">
                  <c:v>1375.96</c:v>
                </c:pt>
                <c:pt idx="352">
                  <c:v>1378.52</c:v>
                </c:pt>
                <c:pt idx="353">
                  <c:v>1380.42</c:v>
                </c:pt>
                <c:pt idx="354">
                  <c:v>1390.97</c:v>
                </c:pt>
                <c:pt idx="355">
                  <c:v>1388.38</c:v>
                </c:pt>
                <c:pt idx="356">
                  <c:v>1404.68</c:v>
                </c:pt>
                <c:pt idx="357">
                  <c:v>1407.45</c:v>
                </c:pt>
                <c:pt idx="358">
                  <c:v>1401.74</c:v>
                </c:pt>
                <c:pt idx="359">
                  <c:v>1394.77</c:v>
                </c:pt>
                <c:pt idx="360">
                  <c:v>1391.36</c:v>
                </c:pt>
                <c:pt idx="361">
                  <c:v>1402.06</c:v>
                </c:pt>
                <c:pt idx="362">
                  <c:v>1408.86</c:v>
                </c:pt>
                <c:pt idx="363">
                  <c:v>1406.62</c:v>
                </c:pt>
                <c:pt idx="364">
                  <c:v>1408.4</c:v>
                </c:pt>
                <c:pt idx="365">
                  <c:v>1412.56</c:v>
                </c:pt>
                <c:pt idx="366">
                  <c:v>1418.23</c:v>
                </c:pt>
                <c:pt idx="367">
                  <c:v>1415.01</c:v>
                </c:pt>
                <c:pt idx="368">
                  <c:v>1406.38</c:v>
                </c:pt>
                <c:pt idx="369">
                  <c:v>1406.92</c:v>
                </c:pt>
                <c:pt idx="370">
                  <c:v>1399.9</c:v>
                </c:pt>
                <c:pt idx="371">
                  <c:v>1397.15</c:v>
                </c:pt>
                <c:pt idx="372">
                  <c:v>1389.21</c:v>
                </c:pt>
                <c:pt idx="373">
                  <c:v>1394.28</c:v>
                </c:pt>
                <c:pt idx="374">
                  <c:v>1394.6</c:v>
                </c:pt>
                <c:pt idx="375">
                  <c:v>1403.72</c:v>
                </c:pt>
                <c:pt idx="376">
                  <c:v>1402.03</c:v>
                </c:pt>
                <c:pt idx="377">
                  <c:v>1407.06</c:v>
                </c:pt>
                <c:pt idx="378">
                  <c:v>1420.19</c:v>
                </c:pt>
                <c:pt idx="379">
                  <c:v>1440.87</c:v>
                </c:pt>
                <c:pt idx="380">
                  <c:v>1447.19</c:v>
                </c:pt>
                <c:pt idx="381">
                  <c:v>1452.61</c:v>
                </c:pt>
                <c:pt idx="382">
                  <c:v>1455.28</c:v>
                </c:pt>
                <c:pt idx="383">
                  <c:v>1452.21</c:v>
                </c:pt>
                <c:pt idx="384">
                  <c:v>1455.29</c:v>
                </c:pt>
                <c:pt idx="385">
                  <c:v>1464.44</c:v>
                </c:pt>
                <c:pt idx="386">
                  <c:v>1465.69</c:v>
                </c:pt>
                <c:pt idx="387">
                  <c:v>1463.7</c:v>
                </c:pt>
                <c:pt idx="388">
                  <c:v>1472.74</c:v>
                </c:pt>
                <c:pt idx="389">
                  <c:v>1476.28</c:v>
                </c:pt>
                <c:pt idx="390">
                  <c:v>1473.68</c:v>
                </c:pt>
                <c:pt idx="391">
                  <c:v>1485.1</c:v>
                </c:pt>
                <c:pt idx="392">
                  <c:v>1500.99</c:v>
                </c:pt>
                <c:pt idx="393">
                  <c:v>1498.62</c:v>
                </c:pt>
                <c:pt idx="394">
                  <c:v>1498.77</c:v>
                </c:pt>
                <c:pt idx="395">
                  <c:v>1498.77</c:v>
                </c:pt>
                <c:pt idx="396">
                  <c:v>1502.74</c:v>
                </c:pt>
                <c:pt idx="397">
                  <c:v>1502.74</c:v>
                </c:pt>
                <c:pt idx="398">
                  <c:v>1503.78</c:v>
                </c:pt>
                <c:pt idx="399">
                  <c:v>1491.47</c:v>
                </c:pt>
                <c:pt idx="400">
                  <c:v>1486.79</c:v>
                </c:pt>
                <c:pt idx="401">
                  <c:v>1485.85</c:v>
                </c:pt>
                <c:pt idx="402">
                  <c:v>1475.52</c:v>
                </c:pt>
                <c:pt idx="403">
                  <c:v>1496.32</c:v>
                </c:pt>
                <c:pt idx="404">
                  <c:v>1492.01</c:v>
                </c:pt>
                <c:pt idx="405">
                  <c:v>1478.78</c:v>
                </c:pt>
                <c:pt idx="406">
                  <c:v>1459.09</c:v>
                </c:pt>
                <c:pt idx="407">
                  <c:v>1455.77</c:v>
                </c:pt>
                <c:pt idx="408">
                  <c:v>1439.43</c:v>
                </c:pt>
                <c:pt idx="409">
                  <c:v>1447.56</c:v>
                </c:pt>
                <c:pt idx="410">
                  <c:v>1459.92</c:v>
                </c:pt>
                <c:pt idx="411">
                  <c:v>1484.62</c:v>
                </c:pt>
                <c:pt idx="412">
                  <c:v>1489.97</c:v>
                </c:pt>
                <c:pt idx="413">
                  <c:v>1485.1</c:v>
                </c:pt>
                <c:pt idx="414">
                  <c:v>1492.98</c:v>
                </c:pt>
                <c:pt idx="415">
                  <c:v>1492.98</c:v>
                </c:pt>
                <c:pt idx="416">
                  <c:v>1501.87</c:v>
                </c:pt>
                <c:pt idx="417">
                  <c:v>1505.25</c:v>
                </c:pt>
                <c:pt idx="418">
                  <c:v>1501.85</c:v>
                </c:pt>
                <c:pt idx="419">
                  <c:v>1484.64</c:v>
                </c:pt>
                <c:pt idx="420">
                  <c:v>1484.64</c:v>
                </c:pt>
                <c:pt idx="421">
                  <c:v>1473.91</c:v>
                </c:pt>
                <c:pt idx="422">
                  <c:v>1494.79</c:v>
                </c:pt>
                <c:pt idx="423">
                  <c:v>1494.85</c:v>
                </c:pt>
                <c:pt idx="424">
                  <c:v>1505.8</c:v>
                </c:pt>
                <c:pt idx="425">
                  <c:v>1498.85</c:v>
                </c:pt>
                <c:pt idx="426">
                  <c:v>1510.55</c:v>
                </c:pt>
                <c:pt idx="427">
                  <c:v>1518.58</c:v>
                </c:pt>
                <c:pt idx="428">
                  <c:v>1518</c:v>
                </c:pt>
                <c:pt idx="429">
                  <c:v>1535.86</c:v>
                </c:pt>
                <c:pt idx="430">
                  <c:v>1532.95</c:v>
                </c:pt>
                <c:pt idx="431">
                  <c:v>1537.32</c:v>
                </c:pt>
                <c:pt idx="432">
                  <c:v>1548.71</c:v>
                </c:pt>
                <c:pt idx="433">
                  <c:v>1552.74</c:v>
                </c:pt>
                <c:pt idx="434">
                  <c:v>1562.23</c:v>
                </c:pt>
                <c:pt idx="435">
                  <c:v>1569.6</c:v>
                </c:pt>
                <c:pt idx="436">
                  <c:v>1555.59</c:v>
                </c:pt>
                <c:pt idx="437">
                  <c:v>1540.47</c:v>
                </c:pt>
                <c:pt idx="438">
                  <c:v>1529.71</c:v>
                </c:pt>
                <c:pt idx="439">
                  <c:v>1530.33</c:v>
                </c:pt>
                <c:pt idx="440">
                  <c:v>1541.57</c:v>
                </c:pt>
                <c:pt idx="441">
                  <c:v>1561.84</c:v>
                </c:pt>
                <c:pt idx="442">
                  <c:v>1566.8</c:v>
                </c:pt>
                <c:pt idx="443">
                  <c:v>1567.13</c:v>
                </c:pt>
                <c:pt idx="444">
                  <c:v>1569.99</c:v>
                </c:pt>
                <c:pt idx="445">
                  <c:v>1549.6</c:v>
                </c:pt>
                <c:pt idx="446">
                  <c:v>1554.02</c:v>
                </c:pt>
                <c:pt idx="447">
                  <c:v>1569.93</c:v>
                </c:pt>
                <c:pt idx="448">
                  <c:v>1560.38</c:v>
                </c:pt>
                <c:pt idx="449">
                  <c:v>1566.62</c:v>
                </c:pt>
                <c:pt idx="450">
                  <c:v>1591.47</c:v>
                </c:pt>
                <c:pt idx="451">
                  <c:v>1608.28</c:v>
                </c:pt>
                <c:pt idx="452">
                  <c:v>1604.86</c:v>
                </c:pt>
                <c:pt idx="453">
                  <c:v>1604.86</c:v>
                </c:pt>
                <c:pt idx="454">
                  <c:v>1617.94</c:v>
                </c:pt>
                <c:pt idx="455">
                  <c:v>1612.52</c:v>
                </c:pt>
                <c:pt idx="456">
                  <c:v>1593.7</c:v>
                </c:pt>
                <c:pt idx="457">
                  <c:v>1589.88</c:v>
                </c:pt>
                <c:pt idx="458">
                  <c:v>1604.43</c:v>
                </c:pt>
                <c:pt idx="459">
                  <c:v>1608.46</c:v>
                </c:pt>
                <c:pt idx="460">
                  <c:v>1596.28</c:v>
                </c:pt>
                <c:pt idx="461">
                  <c:v>1575.82</c:v>
                </c:pt>
                <c:pt idx="462">
                  <c:v>1568.51</c:v>
                </c:pt>
                <c:pt idx="463">
                  <c:v>1575.85</c:v>
                </c:pt>
                <c:pt idx="464">
                  <c:v>1570.75</c:v>
                </c:pt>
                <c:pt idx="465">
                  <c:v>1590.11</c:v>
                </c:pt>
                <c:pt idx="466">
                  <c:v>1585.31</c:v>
                </c:pt>
                <c:pt idx="467">
                  <c:v>1596.85</c:v>
                </c:pt>
                <c:pt idx="468">
                  <c:v>1611.74</c:v>
                </c:pt>
                <c:pt idx="469">
                  <c:v>1608.46</c:v>
                </c:pt>
                <c:pt idx="470">
                  <c:v>1595.35</c:v>
                </c:pt>
                <c:pt idx="471">
                  <c:v>1567.99</c:v>
                </c:pt>
                <c:pt idx="472">
                  <c:v>1573.64</c:v>
                </c:pt>
                <c:pt idx="473">
                  <c:v>1573.5</c:v>
                </c:pt>
                <c:pt idx="474">
                  <c:v>1561.74</c:v>
                </c:pt>
                <c:pt idx="475">
                  <c:v>1552.41</c:v>
                </c:pt>
                <c:pt idx="476">
                  <c:v>1549.23</c:v>
                </c:pt>
                <c:pt idx="477">
                  <c:v>1551.18</c:v>
                </c:pt>
                <c:pt idx="478">
                  <c:v>1560.82</c:v>
                </c:pt>
                <c:pt idx="479">
                  <c:v>1559.84</c:v>
                </c:pt>
                <c:pt idx="480">
                  <c:v>1563.04</c:v>
                </c:pt>
                <c:pt idx="481">
                  <c:v>1532.4</c:v>
                </c:pt>
                <c:pt idx="482">
                  <c:v>1532.4</c:v>
                </c:pt>
                <c:pt idx="483">
                  <c:v>1497.53</c:v>
                </c:pt>
                <c:pt idx="484">
                  <c:v>1501.54</c:v>
                </c:pt>
                <c:pt idx="485">
                  <c:v>1484.08</c:v>
                </c:pt>
                <c:pt idx="486">
                  <c:v>1484.11</c:v>
                </c:pt>
                <c:pt idx="487">
                  <c:v>1501.39</c:v>
                </c:pt>
                <c:pt idx="488">
                  <c:v>1512.64</c:v>
                </c:pt>
                <c:pt idx="489">
                  <c:v>1519.58</c:v>
                </c:pt>
                <c:pt idx="490">
                  <c:v>1510.34</c:v>
                </c:pt>
                <c:pt idx="491">
                  <c:v>1504.38</c:v>
                </c:pt>
                <c:pt idx="492">
                  <c:v>1466.39</c:v>
                </c:pt>
                <c:pt idx="493">
                  <c:v>1475.55</c:v>
                </c:pt>
                <c:pt idx="494">
                  <c:v>1494.8</c:v>
                </c:pt>
                <c:pt idx="495">
                  <c:v>1508.54</c:v>
                </c:pt>
                <c:pt idx="496">
                  <c:v>1507.02</c:v>
                </c:pt>
                <c:pt idx="497">
                  <c:v>1512.98</c:v>
                </c:pt>
                <c:pt idx="498">
                  <c:v>1498.94</c:v>
                </c:pt>
                <c:pt idx="499">
                  <c:v>1522.31</c:v>
                </c:pt>
                <c:pt idx="500">
                  <c:v>1521.67</c:v>
                </c:pt>
                <c:pt idx="501">
                  <c:v>1517.92</c:v>
                </c:pt>
                <c:pt idx="502">
                  <c:v>1504.08</c:v>
                </c:pt>
                <c:pt idx="503">
                  <c:v>1518.04</c:v>
                </c:pt>
                <c:pt idx="504">
                  <c:v>1556.81</c:v>
                </c:pt>
                <c:pt idx="505">
                  <c:v>1571.3</c:v>
                </c:pt>
                <c:pt idx="506">
                  <c:v>1569.16</c:v>
                </c:pt>
                <c:pt idx="507">
                  <c:v>1599.65</c:v>
                </c:pt>
                <c:pt idx="508">
                  <c:v>1634.82</c:v>
                </c:pt>
                <c:pt idx="509">
                  <c:v>1629.65</c:v>
                </c:pt>
                <c:pt idx="510">
                  <c:v>1609.52</c:v>
                </c:pt>
                <c:pt idx="511">
                  <c:v>1616.61</c:v>
                </c:pt>
                <c:pt idx="512">
                  <c:v>1625.4</c:v>
                </c:pt>
                <c:pt idx="513">
                  <c:v>1647.37</c:v>
                </c:pt>
                <c:pt idx="514">
                  <c:v>1639.86</c:v>
                </c:pt>
                <c:pt idx="515">
                  <c:v>1646.1</c:v>
                </c:pt>
                <c:pt idx="516">
                  <c:v>1656.42</c:v>
                </c:pt>
                <c:pt idx="517">
                  <c:v>1637.23</c:v>
                </c:pt>
                <c:pt idx="518">
                  <c:v>1642.32</c:v>
                </c:pt>
                <c:pt idx="519">
                  <c:v>1658.02</c:v>
                </c:pt>
                <c:pt idx="520">
                  <c:v>1654.86</c:v>
                </c:pt>
                <c:pt idx="521">
                  <c:v>1649.99</c:v>
                </c:pt>
                <c:pt idx="522">
                  <c:v>1671.33</c:v>
                </c:pt>
                <c:pt idx="523">
                  <c:v>1671.33</c:v>
                </c:pt>
                <c:pt idx="524">
                  <c:v>1676.15</c:v>
                </c:pt>
                <c:pt idx="525">
                  <c:v>1674.13</c:v>
                </c:pt>
                <c:pt idx="526">
                  <c:v>1668.83</c:v>
                </c:pt>
                <c:pt idx="527">
                  <c:v>1678.62</c:v>
                </c:pt>
                <c:pt idx="528">
                  <c:v>1678.62</c:v>
                </c:pt>
                <c:pt idx="529">
                  <c:v>1676.87</c:v>
                </c:pt>
                <c:pt idx="530">
                  <c:v>1674.71</c:v>
                </c:pt>
                <c:pt idx="531">
                  <c:v>1666.51</c:v>
                </c:pt>
                <c:pt idx="532">
                  <c:v>1673.44</c:v>
                </c:pt>
                <c:pt idx="533">
                  <c:v>1698.19</c:v>
                </c:pt>
                <c:pt idx="534">
                  <c:v>1706.55</c:v>
                </c:pt>
                <c:pt idx="535">
                  <c:v>1709.77</c:v>
                </c:pt>
                <c:pt idx="536">
                  <c:v>1717.71</c:v>
                </c:pt>
                <c:pt idx="537">
                  <c:v>1741.45</c:v>
                </c:pt>
                <c:pt idx="538">
                  <c:v>1758.83</c:v>
                </c:pt>
                <c:pt idx="539">
                  <c:v>1761.14</c:v>
                </c:pt>
                <c:pt idx="540">
                  <c:v>1762.96</c:v>
                </c:pt>
                <c:pt idx="541">
                  <c:v>1755.92</c:v>
                </c:pt>
                <c:pt idx="542">
                  <c:v>1773.42</c:v>
                </c:pt>
                <c:pt idx="543">
                  <c:v>1772.47</c:v>
                </c:pt>
                <c:pt idx="544">
                  <c:v>1737.98</c:v>
                </c:pt>
                <c:pt idx="545">
                  <c:v>1767.45</c:v>
                </c:pt>
                <c:pt idx="546">
                  <c:v>1754.09</c:v>
                </c:pt>
                <c:pt idx="547">
                  <c:v>1744.95</c:v>
                </c:pt>
                <c:pt idx="548">
                  <c:v>1752.2</c:v>
                </c:pt>
                <c:pt idx="549">
                  <c:v>1748.4</c:v>
                </c:pt>
                <c:pt idx="550">
                  <c:v>1759.31</c:v>
                </c:pt>
                <c:pt idx="551">
                  <c:v>1781.49</c:v>
                </c:pt>
                <c:pt idx="552">
                  <c:v>1803.93</c:v>
                </c:pt>
                <c:pt idx="553">
                  <c:v>1803.93</c:v>
                </c:pt>
                <c:pt idx="554">
                  <c:v>1797.49</c:v>
                </c:pt>
                <c:pt idx="555">
                  <c:v>1810.11</c:v>
                </c:pt>
                <c:pt idx="556">
                  <c:v>1792.4</c:v>
                </c:pt>
                <c:pt idx="557">
                  <c:v>1803.25</c:v>
                </c:pt>
                <c:pt idx="558">
                  <c:v>1810.69</c:v>
                </c:pt>
                <c:pt idx="559">
                  <c:v>1814.6</c:v>
                </c:pt>
                <c:pt idx="560">
                  <c:v>1828.29</c:v>
                </c:pt>
                <c:pt idx="561">
                  <c:v>1849.2</c:v>
                </c:pt>
                <c:pt idx="562">
                  <c:v>1839.11</c:v>
                </c:pt>
                <c:pt idx="563">
                  <c:v>1813.2</c:v>
                </c:pt>
                <c:pt idx="564">
                  <c:v>1806.23</c:v>
                </c:pt>
                <c:pt idx="565">
                  <c:v>1843.61</c:v>
                </c:pt>
                <c:pt idx="566">
                  <c:v>1849.5</c:v>
                </c:pt>
                <c:pt idx="567">
                  <c:v>1856</c:v>
                </c:pt>
                <c:pt idx="568">
                  <c:v>1853.83</c:v>
                </c:pt>
                <c:pt idx="569">
                  <c:v>1849.41</c:v>
                </c:pt>
                <c:pt idx="570">
                  <c:v>1860.26</c:v>
                </c:pt>
                <c:pt idx="571">
                  <c:v>1881.38</c:v>
                </c:pt>
                <c:pt idx="572">
                  <c:v>1885.47</c:v>
                </c:pt>
                <c:pt idx="573">
                  <c:v>1874.56</c:v>
                </c:pt>
                <c:pt idx="574">
                  <c:v>1880.55</c:v>
                </c:pt>
                <c:pt idx="575">
                  <c:v>1886.96</c:v>
                </c:pt>
                <c:pt idx="576">
                  <c:v>1901.45</c:v>
                </c:pt>
                <c:pt idx="577">
                  <c:v>1885.95</c:v>
                </c:pt>
                <c:pt idx="578">
                  <c:v>1851.88</c:v>
                </c:pt>
                <c:pt idx="579">
                  <c:v>1856.38</c:v>
                </c:pt>
                <c:pt idx="580">
                  <c:v>1838.88</c:v>
                </c:pt>
                <c:pt idx="581">
                  <c:v>1833.91</c:v>
                </c:pt>
                <c:pt idx="582">
                  <c:v>1839.81</c:v>
                </c:pt>
                <c:pt idx="583">
                  <c:v>1800.48</c:v>
                </c:pt>
                <c:pt idx="584">
                  <c:v>1817.08</c:v>
                </c:pt>
                <c:pt idx="585">
                  <c:v>1842.19</c:v>
                </c:pt>
                <c:pt idx="586">
                  <c:v>1867.76</c:v>
                </c:pt>
                <c:pt idx="587">
                  <c:v>1844.19</c:v>
                </c:pt>
                <c:pt idx="588">
                  <c:v>1839.63</c:v>
                </c:pt>
                <c:pt idx="589">
                  <c:v>1836.8</c:v>
                </c:pt>
                <c:pt idx="590">
                  <c:v>1824.94</c:v>
                </c:pt>
                <c:pt idx="591">
                  <c:v>1828.53</c:v>
                </c:pt>
                <c:pt idx="592">
                  <c:v>1813.18</c:v>
                </c:pt>
                <c:pt idx="593">
                  <c:v>1808.99</c:v>
                </c:pt>
                <c:pt idx="594">
                  <c:v>1854.88</c:v>
                </c:pt>
                <c:pt idx="595">
                  <c:v>1857.99</c:v>
                </c:pt>
                <c:pt idx="596">
                  <c:v>1863.26</c:v>
                </c:pt>
                <c:pt idx="597">
                  <c:v>1863.66</c:v>
                </c:pt>
                <c:pt idx="598">
                  <c:v>1869.6</c:v>
                </c:pt>
                <c:pt idx="599">
                  <c:v>1874.96</c:v>
                </c:pt>
                <c:pt idx="600">
                  <c:v>1851.34</c:v>
                </c:pt>
                <c:pt idx="601">
                  <c:v>1839.32</c:v>
                </c:pt>
                <c:pt idx="602">
                  <c:v>1861.99</c:v>
                </c:pt>
                <c:pt idx="603">
                  <c:v>1856.27</c:v>
                </c:pt>
                <c:pt idx="604">
                  <c:v>1900.21</c:v>
                </c:pt>
                <c:pt idx="605">
                  <c:v>1899.18</c:v>
                </c:pt>
                <c:pt idx="606">
                  <c:v>1906.66</c:v>
                </c:pt>
                <c:pt idx="607">
                  <c:v>1912.13</c:v>
                </c:pt>
                <c:pt idx="608">
                  <c:v>1922.08</c:v>
                </c:pt>
                <c:pt idx="609">
                  <c:v>1916.8</c:v>
                </c:pt>
                <c:pt idx="610">
                  <c:v>1904.25</c:v>
                </c:pt>
                <c:pt idx="611">
                  <c:v>1891.94</c:v>
                </c:pt>
                <c:pt idx="612">
                  <c:v>1905.06</c:v>
                </c:pt>
                <c:pt idx="613">
                  <c:v>1920.02</c:v>
                </c:pt>
                <c:pt idx="614">
                  <c:v>1911.57</c:v>
                </c:pt>
                <c:pt idx="615">
                  <c:v>1924.22</c:v>
                </c:pt>
                <c:pt idx="616">
                  <c:v>1934.87</c:v>
                </c:pt>
                <c:pt idx="617">
                  <c:v>1944.76</c:v>
                </c:pt>
                <c:pt idx="618">
                  <c:v>1958.73</c:v>
                </c:pt>
                <c:pt idx="619">
                  <c:v>1977.49</c:v>
                </c:pt>
                <c:pt idx="620">
                  <c:v>1964.53</c:v>
                </c:pt>
                <c:pt idx="621">
                  <c:v>1960.28</c:v>
                </c:pt>
                <c:pt idx="622">
                  <c:v>1954.78</c:v>
                </c:pt>
                <c:pt idx="623">
                  <c:v>1956.96</c:v>
                </c:pt>
                <c:pt idx="624">
                  <c:v>1958.27</c:v>
                </c:pt>
                <c:pt idx="625">
                  <c:v>1951.55</c:v>
                </c:pt>
                <c:pt idx="626">
                  <c:v>1931.3</c:v>
                </c:pt>
                <c:pt idx="627">
                  <c:v>1907.25</c:v>
                </c:pt>
                <c:pt idx="628">
                  <c:v>1928.7</c:v>
                </c:pt>
                <c:pt idx="629">
                  <c:v>1961.26</c:v>
                </c:pt>
                <c:pt idx="630">
                  <c:v>1955.74</c:v>
                </c:pt>
                <c:pt idx="631">
                  <c:v>1919.73</c:v>
                </c:pt>
                <c:pt idx="632">
                  <c:v>1903.95</c:v>
                </c:pt>
                <c:pt idx="633">
                  <c:v>1779.32</c:v>
                </c:pt>
                <c:pt idx="634">
                  <c:v>1854.78</c:v>
                </c:pt>
                <c:pt idx="635">
                  <c:v>1855.15</c:v>
                </c:pt>
                <c:pt idx="636">
                  <c:v>1825.36</c:v>
                </c:pt>
                <c:pt idx="637">
                  <c:v>1847.36</c:v>
                </c:pt>
                <c:pt idx="638">
                  <c:v>1891.51</c:v>
                </c:pt>
                <c:pt idx="639">
                  <c:v>1896.41</c:v>
                </c:pt>
                <c:pt idx="640">
                  <c:v>1903.32</c:v>
                </c:pt>
                <c:pt idx="641">
                  <c:v>1893.87</c:v>
                </c:pt>
                <c:pt idx="642">
                  <c:v>1870.67</c:v>
                </c:pt>
                <c:pt idx="643">
                  <c:v>1860.48</c:v>
                </c:pt>
                <c:pt idx="644">
                  <c:v>1862.66</c:v>
                </c:pt>
                <c:pt idx="645">
                  <c:v>1826.42</c:v>
                </c:pt>
                <c:pt idx="646">
                  <c:v>1843.93</c:v>
                </c:pt>
                <c:pt idx="647">
                  <c:v>1866.74</c:v>
                </c:pt>
                <c:pt idx="648">
                  <c:v>1901.85</c:v>
                </c:pt>
                <c:pt idx="649">
                  <c:v>1887.14</c:v>
                </c:pt>
                <c:pt idx="650">
                  <c:v>1897.35</c:v>
                </c:pt>
                <c:pt idx="651">
                  <c:v>1924.42</c:v>
                </c:pt>
                <c:pt idx="652">
                  <c:v>1931.07</c:v>
                </c:pt>
                <c:pt idx="653">
                  <c:v>1899.31</c:v>
                </c:pt>
                <c:pt idx="654">
                  <c:v>1907.22</c:v>
                </c:pt>
                <c:pt idx="655">
                  <c:v>1910.69</c:v>
                </c:pt>
                <c:pt idx="656">
                  <c:v>1918.09</c:v>
                </c:pt>
                <c:pt idx="657">
                  <c:v>1954.19</c:v>
                </c:pt>
                <c:pt idx="658">
                  <c:v>1948.35</c:v>
                </c:pt>
                <c:pt idx="659">
                  <c:v>1959.34</c:v>
                </c:pt>
                <c:pt idx="660">
                  <c:v>1955.34</c:v>
                </c:pt>
                <c:pt idx="661">
                  <c:v>1974.76</c:v>
                </c:pt>
                <c:pt idx="662">
                  <c:v>1974.89</c:v>
                </c:pt>
                <c:pt idx="663">
                  <c:v>1961.54</c:v>
                </c:pt>
                <c:pt idx="664">
                  <c:v>1947.09</c:v>
                </c:pt>
                <c:pt idx="665">
                  <c:v>1917.1</c:v>
                </c:pt>
                <c:pt idx="666">
                  <c:v>1912.31</c:v>
                </c:pt>
                <c:pt idx="667">
                  <c:v>1927.27</c:v>
                </c:pt>
                <c:pt idx="668">
                  <c:v>1938.51</c:v>
                </c:pt>
                <c:pt idx="669">
                  <c:v>1935.8</c:v>
                </c:pt>
                <c:pt idx="670">
                  <c:v>1915.97</c:v>
                </c:pt>
                <c:pt idx="671">
                  <c:v>1902.95</c:v>
                </c:pt>
                <c:pt idx="672">
                  <c:v>1915.41</c:v>
                </c:pt>
                <c:pt idx="673">
                  <c:v>1891.83</c:v>
                </c:pt>
                <c:pt idx="674">
                  <c:v>1881.05</c:v>
                </c:pt>
                <c:pt idx="675">
                  <c:v>1887.42</c:v>
                </c:pt>
                <c:pt idx="676">
                  <c:v>1919.07</c:v>
                </c:pt>
                <c:pt idx="677">
                  <c:v>1953.32</c:v>
                </c:pt>
                <c:pt idx="678">
                  <c:v>1956.51</c:v>
                </c:pt>
              </c:numCache>
            </c:numRef>
          </c:val>
        </c:ser>
        <c:axId val="56022426"/>
        <c:axId val="34439787"/>
      </c:areaChart>
      <c:dateAx>
        <c:axId val="56022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39787"/>
        <c:crosses val="autoZero"/>
        <c:auto val="0"/>
        <c:noMultiLvlLbl val="0"/>
      </c:dateAx>
      <c:valAx>
        <c:axId val="34439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602242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Russell 3000 Index - W=0.5, 0.9, 0.1 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725"/>
          <c:w val="0.925"/>
          <c:h val="0.829"/>
        </c:manualLayout>
      </c:layout>
      <c:scatterChart>
        <c:scatterStyle val="lineMarker"/>
        <c:varyColors val="0"/>
        <c:ser>
          <c:idx val="1"/>
          <c:order val="0"/>
          <c:tx>
            <c:strRef>
              <c:f>'W=0.75, 0.5, 0.9, 0.1, ES'!$E$2</c:f>
              <c:strCache>
                <c:ptCount val="1"/>
                <c:pt idx="0">
                  <c:v>ES W=0.5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ES'!$E$3:$E$152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'W=0.75, 0.5, 0.9, 0.1, ES'!$F$2</c:f>
              <c:strCache>
                <c:ptCount val="1"/>
                <c:pt idx="0">
                  <c:v>ES W=0.9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ES'!$F$3:$F$152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'W=0.75, 0.5, 0.9, 0.1, ES'!$G$2</c:f>
              <c:strCache>
                <c:ptCount val="1"/>
                <c:pt idx="0">
                  <c:v>ES W=0.1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ES'!$G$3:$G$152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43593174"/>
        <c:axId val="56794247"/>
      </c:scatterChart>
      <c:valAx>
        <c:axId val="43593174"/>
        <c:scaling>
          <c:orientation val="minMax"/>
          <c:max val="35800"/>
          <c:min val="355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794247"/>
        <c:crosses val="autoZero"/>
        <c:crossBetween val="midCat"/>
        <c:dispUnits/>
        <c:majorUnit val="20"/>
        <c:minorUnit val="5"/>
      </c:valAx>
      <c:valAx>
        <c:axId val="56794247"/>
        <c:scaling>
          <c:orientation val="minMax"/>
          <c:max val="10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Russell 3000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3593174"/>
        <c:crosses val="autoZero"/>
        <c:crossBetween val="midCat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175"/>
          <c:y val="0.94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Russell 3000 Index - W=0.5, 0.9, 0.1 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05725"/>
          <c:w val="0.925"/>
          <c:h val="0.829"/>
        </c:manualLayout>
      </c:layout>
      <c:scatterChart>
        <c:scatterStyle val="lineMarker"/>
        <c:varyColors val="0"/>
        <c:ser>
          <c:idx val="0"/>
          <c:order val="0"/>
          <c:tx>
            <c:strRef>
              <c:f>'W=0.75, 0.5, 0.9, 0.1, ES'!$C$2</c:f>
              <c:strCache>
                <c:ptCount val="1"/>
                <c:pt idx="0">
                  <c:v>Russell 3000 Index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ES'!$C$3:$C$152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'W=0.75, 0.5, 0.9, 0.1, ES'!$E$2</c:f>
              <c:strCache>
                <c:ptCount val="1"/>
                <c:pt idx="0">
                  <c:v>ES W=0.5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ES'!$E$3:$E$152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'W=0.75, 0.5, 0.9, 0.1, ES'!$F$2</c:f>
              <c:strCache>
                <c:ptCount val="1"/>
                <c:pt idx="0">
                  <c:v>ES W=0.9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ES'!$F$3:$F$152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'W=0.75, 0.5, 0.9, 0.1, ES'!$G$2</c:f>
              <c:strCache>
                <c:ptCount val="1"/>
                <c:pt idx="0">
                  <c:v>ES W=0.1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ES'!$G$3:$G$152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41386176"/>
        <c:axId val="36931265"/>
      </c:scatterChart>
      <c:valAx>
        <c:axId val="41386176"/>
        <c:scaling>
          <c:orientation val="minMax"/>
          <c:max val="35800"/>
          <c:min val="35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6931265"/>
        <c:crosses val="autoZero"/>
        <c:crossBetween val="midCat"/>
        <c:dispUnits/>
        <c:majorUnit val="20"/>
        <c:minorUnit val="5"/>
      </c:valAx>
      <c:valAx>
        <c:axId val="36931265"/>
        <c:scaling>
          <c:orientation val="minMax"/>
          <c:max val="1020"/>
          <c:min val="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Russell 3000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41386176"/>
        <c:crosses val="autoZero"/>
        <c:crossBetween val="midCat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7"/>
          <c:y val="0.941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Russell 3000 Index, W=0.75</a:t>
            </a:r>
          </a:p>
        </c:rich>
      </c:tx>
      <c:layout>
        <c:manualLayout>
          <c:xMode val="factor"/>
          <c:yMode val="factor"/>
          <c:x val="0.046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4875"/>
          <c:w val="0.9225"/>
          <c:h val="0.787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ES'!$C$3:$C$152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W=0.75 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ES'!$D$3:$D$152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63945930"/>
        <c:axId val="38642459"/>
      </c:scatterChart>
      <c:valAx>
        <c:axId val="63945930"/>
        <c:scaling>
          <c:orientation val="minMax"/>
          <c:max val="35800"/>
          <c:min val="355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642459"/>
        <c:crosses val="autoZero"/>
        <c:crossBetween val="midCat"/>
        <c:dispUnits/>
        <c:majorUnit val="20"/>
        <c:minorUnit val="5"/>
      </c:valAx>
      <c:valAx>
        <c:axId val="38642459"/>
        <c:scaling>
          <c:orientation val="minMax"/>
          <c:max val="10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Russell 3000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63945930"/>
        <c:crosses val="autoZero"/>
        <c:crossBetween val="midCat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15"/>
          <c:y val="0.9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Russell 3000 Index, W=0.75</a:t>
            </a:r>
          </a:p>
        </c:rich>
      </c:tx>
      <c:layout>
        <c:manualLayout>
          <c:xMode val="factor"/>
          <c:yMode val="factor"/>
          <c:x val="0.046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485"/>
          <c:w val="0.9225"/>
          <c:h val="0.7872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ES'!$C$3:$C$152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W=0.75 ES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'W=0.75, 0.5, 0.9, 0.1, ES'!$B$3:$B$152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'W=0.75, 0.5, 0.9, 0.1, ES'!$D$3:$D$152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12237812"/>
        <c:axId val="43031445"/>
      </c:scatterChart>
      <c:valAx>
        <c:axId val="12237812"/>
        <c:scaling>
          <c:orientation val="minMax"/>
          <c:max val="35800"/>
          <c:min val="357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txPr>
          <a:bodyPr vert="horz" rot="-27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3031445"/>
        <c:crosses val="autoZero"/>
        <c:crossBetween val="midCat"/>
        <c:dispUnits/>
        <c:majorUnit val="20"/>
        <c:minorUnit val="5"/>
      </c:valAx>
      <c:valAx>
        <c:axId val="43031445"/>
        <c:scaling>
          <c:orientation val="minMax"/>
          <c:max val="1020"/>
          <c:min val="9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Russell 3000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crossAx val="12237812"/>
        <c:crosses val="autoZero"/>
        <c:crossBetween val="midCat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8225"/>
          <c:y val="0.93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0" b="1" i="0" u="none" baseline="0">
                <a:latin typeface="Arial"/>
                <a:ea typeface="Arial"/>
                <a:cs typeface="Arial"/>
              </a:rPr>
              <a:t>Russell 3000 Index - 5, 10, 30, 60pt 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6575"/>
          <c:w val="0.95625"/>
          <c:h val="0.803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4"/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MA'!$C$4:$C$153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5-pt 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MA'!$D$4:$D$153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10-pt MA</c:v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MA'!$F$4:$F$153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30-pt MA</c:v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MA'!$H$4:$H$153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60-pt MA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MA'!$J$4:$J$153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51738686"/>
        <c:axId val="62994991"/>
      </c:scatterChart>
      <c:valAx>
        <c:axId val="51738686"/>
        <c:scaling>
          <c:orientation val="minMax"/>
          <c:max val="35800"/>
          <c:min val="355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in"/>
        <c:tickLblPos val="nextTo"/>
        <c:txPr>
          <a:bodyPr vert="horz" rot="-234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2994991"/>
        <c:crosses val="autoZero"/>
        <c:crossBetween val="midCat"/>
        <c:dispUnits/>
        <c:majorUnit val="20"/>
        <c:minorUnit val="5"/>
      </c:valAx>
      <c:valAx>
        <c:axId val="62994991"/>
        <c:scaling>
          <c:orientation val="minMax"/>
          <c:max val="1020"/>
          <c:min val="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latin typeface="Arial"/>
                    <a:ea typeface="Arial"/>
                    <a:cs typeface="Arial"/>
                  </a:rPr>
                  <a:t>Russell 3000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1738686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8475"/>
          <c:y val="0.94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Russell 3000 Index - 5, 30, 60pt MA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0815"/>
          <c:w val="0.9555"/>
          <c:h val="0.7565"/>
        </c:manualLayout>
      </c:layout>
      <c:scatterChart>
        <c:scatterStyle val="lineMarker"/>
        <c:varyColors val="0"/>
        <c:ser>
          <c:idx val="1"/>
          <c:order val="0"/>
          <c:tx>
            <c:v>5-pt MA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MA'!$D$4:$D$153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3"/>
          <c:order val="1"/>
          <c:tx>
            <c:v>30-pt MA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MA'!$H$4:$H$153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60-pt MA</c:v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MA'!$J$4:$J$153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30084008"/>
        <c:axId val="2320617"/>
      </c:scatterChart>
      <c:valAx>
        <c:axId val="30084008"/>
        <c:scaling>
          <c:orientation val="minMax"/>
          <c:max val="35800"/>
          <c:min val="355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in"/>
        <c:tickLblPos val="nextTo"/>
        <c:txPr>
          <a:bodyPr vert="horz" rot="-234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320617"/>
        <c:crosses val="autoZero"/>
        <c:crossBetween val="midCat"/>
        <c:dispUnits/>
        <c:majorUnit val="20"/>
        <c:minorUnit val="5"/>
      </c:valAx>
      <c:valAx>
        <c:axId val="2320617"/>
        <c:scaling>
          <c:orientation val="minMax"/>
          <c:max val="1020"/>
          <c:min val="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Russell 3000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0084008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125"/>
          <c:y val="0.932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Russell 3000 Index: 10-point MA and Simple Linear Regression Lines</a:t>
            </a:r>
          </a:p>
        </c:rich>
      </c:tx>
      <c:layout>
        <c:manualLayout>
          <c:xMode val="factor"/>
          <c:yMode val="factor"/>
          <c:x val="0.0057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06575"/>
          <c:w val="0.95625"/>
          <c:h val="0.80325"/>
        </c:manualLayout>
      </c:layout>
      <c:scatterChart>
        <c:scatterStyle val="lineMarker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104"/>
            <c:marker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trendline>
            <c:name>Simple Linear Regression</c:name>
            <c:spPr>
              <a:ln w="25400">
                <a:solidFill>
                  <a:srgbClr val="FF00FF"/>
                </a:solidFill>
              </a:ln>
            </c:spPr>
            <c:trendlineType val="linear"/>
            <c:dispEq val="1"/>
            <c:dispRSqr val="0"/>
            <c:trendlineLbl>
              <c:numFmt formatCode="General" sourceLinked="1"/>
            </c:trendlineLbl>
          </c:trendline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MA'!$C$4:$C$153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10-pt MA</c:v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'N=5,10,30,60 pt MA'!$B$4:$B$153</c:f>
              <c:str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strCache>
            </c:strRef>
          </c:xVal>
          <c:yVal>
            <c:numRef>
              <c:f>'N=5,10,30,60 pt MA'!$F$4:$F$153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</c:numCache>
            </c:numRef>
          </c:yVal>
          <c:smooth val="0"/>
        </c:ser>
        <c:axId val="20885554"/>
        <c:axId val="53752259"/>
      </c:scatterChart>
      <c:valAx>
        <c:axId val="20885554"/>
        <c:scaling>
          <c:orientation val="minMax"/>
          <c:max val="35800"/>
          <c:min val="355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/d/yy" sourceLinked="0"/>
        <c:majorTickMark val="out"/>
        <c:minorTickMark val="in"/>
        <c:tickLblPos val="nextTo"/>
        <c:txPr>
          <a:bodyPr vert="horz" rot="-234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3752259"/>
        <c:crosses val="autoZero"/>
        <c:crossBetween val="midCat"/>
        <c:dispUnits/>
        <c:majorUnit val="20"/>
        <c:minorUnit val="5"/>
      </c:valAx>
      <c:valAx>
        <c:axId val="53752259"/>
        <c:scaling>
          <c:orientation val="minMax"/>
          <c:max val="1020"/>
          <c:min val="8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75" b="1" i="0" u="none" baseline="0">
                    <a:latin typeface="Arial"/>
                    <a:ea typeface="Arial"/>
                    <a:cs typeface="Arial"/>
                  </a:rPr>
                  <a:t>Russell 3000 Index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0885554"/>
        <c:crosses val="autoZero"/>
        <c:crossBetween val="midCat"/>
        <c:dispUnits/>
        <c:majorUnit val="2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00" b="1" i="0" u="none" baseline="0">
                <a:latin typeface="Arial"/>
                <a:ea typeface="Arial"/>
                <a:cs typeface="Arial"/>
              </a:rPr>
              <a:t>Moving Average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for 6-2-97 to 12-31-97 '!$C$5:$C$179</c:f>
              <c:numCach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Forecast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'Data for 6-2-97 to 12-31-97 '!#REF!</c:f>
              <c:numCache>
                <c:ptCount val="17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</c:numCache>
            </c:numRef>
          </c:val>
          <c:smooth val="0"/>
        </c:ser>
        <c:marker val="1"/>
        <c:axId val="14008284"/>
        <c:axId val="58965693"/>
      </c:lineChart>
      <c:catAx>
        <c:axId val="14008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Data Point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8965693"/>
        <c:crosses val="autoZero"/>
        <c:auto val="1"/>
        <c:lblOffset val="100"/>
        <c:tickMarkSkip val="5"/>
        <c:noMultiLvlLbl val="0"/>
      </c:catAx>
      <c:valAx>
        <c:axId val="589656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Value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00828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</xdr:row>
      <xdr:rowOff>57150</xdr:rowOff>
    </xdr:from>
    <xdr:to>
      <xdr:col>17</xdr:col>
      <xdr:colOff>447675</xdr:colOff>
      <xdr:row>32</xdr:row>
      <xdr:rowOff>19050</xdr:rowOff>
    </xdr:to>
    <xdr:graphicFrame>
      <xdr:nvGraphicFramePr>
        <xdr:cNvPr id="1" name="Chart 1"/>
        <xdr:cNvGraphicFramePr/>
      </xdr:nvGraphicFramePr>
      <xdr:xfrm>
        <a:off x="5562600" y="219075"/>
        <a:ext cx="6429375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29</xdr:col>
      <xdr:colOff>342900</xdr:colOff>
      <xdr:row>31</xdr:row>
      <xdr:rowOff>133350</xdr:rowOff>
    </xdr:to>
    <xdr:graphicFrame>
      <xdr:nvGraphicFramePr>
        <xdr:cNvPr id="2" name="Chart 2"/>
        <xdr:cNvGraphicFramePr/>
      </xdr:nvGraphicFramePr>
      <xdr:xfrm>
        <a:off x="12763500" y="161925"/>
        <a:ext cx="643890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0</xdr:colOff>
      <xdr:row>1</xdr:row>
      <xdr:rowOff>0</xdr:rowOff>
    </xdr:from>
    <xdr:to>
      <xdr:col>40</xdr:col>
      <xdr:colOff>342900</xdr:colOff>
      <xdr:row>31</xdr:row>
      <xdr:rowOff>133350</xdr:rowOff>
    </xdr:to>
    <xdr:graphicFrame>
      <xdr:nvGraphicFramePr>
        <xdr:cNvPr id="3" name="Chart 3"/>
        <xdr:cNvGraphicFramePr/>
      </xdr:nvGraphicFramePr>
      <xdr:xfrm>
        <a:off x="19469100" y="161925"/>
        <a:ext cx="6438900" cy="4991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295275</xdr:colOff>
      <xdr:row>32</xdr:row>
      <xdr:rowOff>142875</xdr:rowOff>
    </xdr:from>
    <xdr:to>
      <xdr:col>17</xdr:col>
      <xdr:colOff>428625</xdr:colOff>
      <xdr:row>67</xdr:row>
      <xdr:rowOff>114300</xdr:rowOff>
    </xdr:to>
    <xdr:graphicFrame>
      <xdr:nvGraphicFramePr>
        <xdr:cNvPr id="4" name="Chart 4"/>
        <xdr:cNvGraphicFramePr/>
      </xdr:nvGraphicFramePr>
      <xdr:xfrm>
        <a:off x="5743575" y="5324475"/>
        <a:ext cx="6229350" cy="5638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142875</xdr:colOff>
      <xdr:row>67</xdr:row>
      <xdr:rowOff>142875</xdr:rowOff>
    </xdr:to>
    <xdr:graphicFrame>
      <xdr:nvGraphicFramePr>
        <xdr:cNvPr id="5" name="Chart 5"/>
        <xdr:cNvGraphicFramePr/>
      </xdr:nvGraphicFramePr>
      <xdr:xfrm>
        <a:off x="12763500" y="5343525"/>
        <a:ext cx="6238875" cy="5648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428625</xdr:colOff>
      <xdr:row>149</xdr:row>
      <xdr:rowOff>76200</xdr:rowOff>
    </xdr:from>
    <xdr:to>
      <xdr:col>10</xdr:col>
      <xdr:colOff>371475</xdr:colOff>
      <xdr:row>154</xdr:row>
      <xdr:rowOff>85725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876925" y="24203025"/>
          <a:ext cx="1771650" cy="819150"/>
        </a:xfrm>
        <a:prstGeom prst="rect">
          <a:avLst/>
        </a:prstGeom>
        <a:solidFill>
          <a:srgbClr val="FFFF00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Copy the formulas down from the t=149 row to produce the t=150 row values</a:t>
          </a:r>
        </a:p>
      </xdr:txBody>
    </xdr:sp>
    <xdr:clientData/>
  </xdr:twoCellAnchor>
  <xdr:twoCellAnchor>
    <xdr:from>
      <xdr:col>6</xdr:col>
      <xdr:colOff>571500</xdr:colOff>
      <xdr:row>151</xdr:row>
      <xdr:rowOff>95250</xdr:rowOff>
    </xdr:from>
    <xdr:to>
      <xdr:col>7</xdr:col>
      <xdr:colOff>438150</xdr:colOff>
      <xdr:row>151</xdr:row>
      <xdr:rowOff>95250</xdr:rowOff>
    </xdr:to>
    <xdr:sp>
      <xdr:nvSpPr>
        <xdr:cNvPr id="7" name="Line 7"/>
        <xdr:cNvSpPr>
          <a:spLocks/>
        </xdr:cNvSpPr>
      </xdr:nvSpPr>
      <xdr:spPr>
        <a:xfrm flipH="1">
          <a:off x="5314950" y="24545925"/>
          <a:ext cx="5715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0</xdr:row>
      <xdr:rowOff>133350</xdr:rowOff>
    </xdr:from>
    <xdr:to>
      <xdr:col>22</xdr:col>
      <xdr:colOff>200025</xdr:colOff>
      <xdr:row>38</xdr:row>
      <xdr:rowOff>152400</xdr:rowOff>
    </xdr:to>
    <xdr:graphicFrame>
      <xdr:nvGraphicFramePr>
        <xdr:cNvPr id="1" name="Chart 1"/>
        <xdr:cNvGraphicFramePr/>
      </xdr:nvGraphicFramePr>
      <xdr:xfrm>
        <a:off x="4943475" y="133350"/>
        <a:ext cx="68199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23</xdr:col>
      <xdr:colOff>200025</xdr:colOff>
      <xdr:row>2</xdr:row>
      <xdr:rowOff>28575</xdr:rowOff>
    </xdr:from>
    <xdr:to>
      <xdr:col>33</xdr:col>
      <xdr:colOff>142875</xdr:colOff>
      <xdr:row>28</xdr:row>
      <xdr:rowOff>152400</xdr:rowOff>
    </xdr:to>
    <xdr:graphicFrame>
      <xdr:nvGraphicFramePr>
        <xdr:cNvPr id="2" name="Chart 3"/>
        <xdr:cNvGraphicFramePr/>
      </xdr:nvGraphicFramePr>
      <xdr:xfrm>
        <a:off x="12372975" y="352425"/>
        <a:ext cx="60388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33</xdr:row>
      <xdr:rowOff>0</xdr:rowOff>
    </xdr:from>
    <xdr:to>
      <xdr:col>35</xdr:col>
      <xdr:colOff>123825</xdr:colOff>
      <xdr:row>71</xdr:row>
      <xdr:rowOff>28575</xdr:rowOff>
    </xdr:to>
    <xdr:graphicFrame>
      <xdr:nvGraphicFramePr>
        <xdr:cNvPr id="3" name="Chart 4"/>
        <xdr:cNvGraphicFramePr/>
      </xdr:nvGraphicFramePr>
      <xdr:xfrm>
        <a:off x="12782550" y="5343525"/>
        <a:ext cx="6829425" cy="618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285750</xdr:colOff>
      <xdr:row>1</xdr:row>
      <xdr:rowOff>0</xdr:rowOff>
    </xdr:from>
    <xdr:to>
      <xdr:col>24</xdr:col>
      <xdr:colOff>590550</xdr:colOff>
      <xdr:row>25</xdr:row>
      <xdr:rowOff>38100</xdr:rowOff>
    </xdr:to>
    <xdr:graphicFrame>
      <xdr:nvGraphicFramePr>
        <xdr:cNvPr id="1" name="Chart 4"/>
        <xdr:cNvGraphicFramePr/>
      </xdr:nvGraphicFramePr>
      <xdr:xfrm>
        <a:off x="9820275" y="161925"/>
        <a:ext cx="518160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0</xdr:rowOff>
    </xdr:from>
    <xdr:to>
      <xdr:col>10</xdr:col>
      <xdr:colOff>314325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85725" y="4371975"/>
        <a:ext cx="632460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0</xdr:row>
      <xdr:rowOff>142875</xdr:rowOff>
    </xdr:from>
    <xdr:to>
      <xdr:col>10</xdr:col>
      <xdr:colOff>361950</xdr:colOff>
      <xdr:row>26</xdr:row>
      <xdr:rowOff>133350</xdr:rowOff>
    </xdr:to>
    <xdr:graphicFrame>
      <xdr:nvGraphicFramePr>
        <xdr:cNvPr id="2" name="Chart 2"/>
        <xdr:cNvGraphicFramePr/>
      </xdr:nvGraphicFramePr>
      <xdr:xfrm>
        <a:off x="104775" y="142875"/>
        <a:ext cx="6353175" cy="4200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53</xdr:row>
      <xdr:rowOff>123825</xdr:rowOff>
    </xdr:from>
    <xdr:to>
      <xdr:col>7</xdr:col>
      <xdr:colOff>523875</xdr:colOff>
      <xdr:row>79</xdr:row>
      <xdr:rowOff>104775</xdr:rowOff>
    </xdr:to>
    <xdr:graphicFrame>
      <xdr:nvGraphicFramePr>
        <xdr:cNvPr id="3" name="Chart 3"/>
        <xdr:cNvGraphicFramePr/>
      </xdr:nvGraphicFramePr>
      <xdr:xfrm>
        <a:off x="104775" y="8705850"/>
        <a:ext cx="4686300" cy="4191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28575</xdr:rowOff>
    </xdr:from>
    <xdr:to>
      <xdr:col>5</xdr:col>
      <xdr:colOff>257175</xdr:colOff>
      <xdr:row>11</xdr:row>
      <xdr:rowOff>142875</xdr:rowOff>
    </xdr:to>
    <xdr:sp>
      <xdr:nvSpPr>
        <xdr:cNvPr id="1" name="TextBox 5"/>
        <xdr:cNvSpPr txBox="1">
          <a:spLocks noChangeArrowheads="1"/>
        </xdr:cNvSpPr>
      </xdr:nvSpPr>
      <xdr:spPr>
        <a:xfrm>
          <a:off x="123825" y="28575"/>
          <a:ext cx="5800725" cy="1895475"/>
        </a:xfrm>
        <a:prstGeom prst="rect">
          <a:avLst/>
        </a:prstGeom>
        <a:solidFill>
          <a:srgbClr val="CCFFCC"/>
        </a:solidFill>
        <a:ln w="2540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Russell 300 Index
Data: The Russell 3000 Index from 6/1/95 to 12/31/97
Source: www.russell.com/indexes/us/default.htm
Purpose: Find the MA and ES values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NOTE: THE 6-2-97 to 12-31-97 data set is located on the </a:t>
          </a:r>
          <a:r>
            <a:rPr lang="en-US" cap="none" sz="1000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Data for 6-2-97 to 12-31-97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sheet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Copyright 1999 Christopher R. Bilder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2"/>
  <sheetViews>
    <sheetView workbookViewId="0" topLeftCell="A1">
      <selection activeCell="B12" sqref="B12"/>
    </sheetView>
  </sheetViews>
  <sheetFormatPr defaultColWidth="9.140625" defaultRowHeight="12.75"/>
  <cols>
    <col min="3" max="3" width="18.7109375" style="0" customWidth="1"/>
    <col min="4" max="4" width="11.7109375" style="0" customWidth="1"/>
    <col min="5" max="5" width="12.421875" style="6" customWidth="1"/>
    <col min="6" max="6" width="10.00390625" style="6" customWidth="1"/>
    <col min="7" max="7" width="10.57421875" style="6" customWidth="1"/>
  </cols>
  <sheetData>
    <row r="2" spans="1:7" ht="12.75">
      <c r="A2" s="1" t="s">
        <v>6</v>
      </c>
      <c r="B2" s="1" t="s">
        <v>1</v>
      </c>
      <c r="C2" s="1" t="s">
        <v>7</v>
      </c>
      <c r="D2" s="1" t="s">
        <v>17</v>
      </c>
      <c r="E2" s="5" t="s">
        <v>18</v>
      </c>
      <c r="F2" s="5" t="s">
        <v>19</v>
      </c>
      <c r="G2" s="5" t="s">
        <v>20</v>
      </c>
    </row>
    <row r="3" spans="1:7" ht="12.75">
      <c r="A3" s="2">
        <v>1</v>
      </c>
      <c r="B3" s="3">
        <v>35583</v>
      </c>
      <c r="C3" s="2">
        <v>863.7</v>
      </c>
      <c r="D3" s="2">
        <f>C3</f>
        <v>863.7</v>
      </c>
      <c r="E3" s="6">
        <f>C3</f>
        <v>863.7</v>
      </c>
      <c r="F3" s="6">
        <f>C3</f>
        <v>863.7</v>
      </c>
      <c r="G3" s="6">
        <f>C3</f>
        <v>863.7</v>
      </c>
    </row>
    <row r="4" spans="1:7" ht="12.75">
      <c r="A4" s="2">
        <v>2</v>
      </c>
      <c r="B4" s="3">
        <v>35584</v>
      </c>
      <c r="C4" s="2">
        <v>862.56</v>
      </c>
      <c r="D4" s="6">
        <f>0.75*C4+0.25*D3</f>
        <v>862.845</v>
      </c>
      <c r="E4" s="6">
        <f>0.5*C4+0.5*E3</f>
        <v>863.13</v>
      </c>
      <c r="F4" s="6">
        <f>0.9*C4+0.1*F3</f>
        <v>862.674</v>
      </c>
      <c r="G4" s="6">
        <f>0.1*C4+0.9*G3</f>
        <v>863.586</v>
      </c>
    </row>
    <row r="5" spans="1:7" ht="12.75">
      <c r="A5" s="2">
        <v>3</v>
      </c>
      <c r="B5" s="3">
        <v>35585</v>
      </c>
      <c r="C5" s="2">
        <v>858.16</v>
      </c>
      <c r="D5" s="6">
        <f aca="true" t="shared" si="0" ref="D5:D68">0.75*C5+0.25*D4</f>
        <v>859.33125</v>
      </c>
      <c r="E5" s="6">
        <f aca="true" t="shared" si="1" ref="E5:E68">0.5*C5+0.5*E4</f>
        <v>860.645</v>
      </c>
      <c r="F5" s="6">
        <f aca="true" t="shared" si="2" ref="F5:F68">0.9*C5+0.1*F4</f>
        <v>858.6114</v>
      </c>
      <c r="G5" s="6">
        <f aca="true" t="shared" si="3" ref="G5:G68">0.1*C5+0.9*G4</f>
        <v>863.0434</v>
      </c>
    </row>
    <row r="6" spans="1:7" ht="12.75">
      <c r="A6" s="2">
        <v>4</v>
      </c>
      <c r="B6" s="3">
        <v>35586</v>
      </c>
      <c r="C6" s="2">
        <v>861.62</v>
      </c>
      <c r="D6" s="6">
        <f t="shared" si="0"/>
        <v>861.0478125</v>
      </c>
      <c r="E6" s="6">
        <f t="shared" si="1"/>
        <v>861.1324999999999</v>
      </c>
      <c r="F6" s="6">
        <f t="shared" si="2"/>
        <v>861.31914</v>
      </c>
      <c r="G6" s="6">
        <f t="shared" si="3"/>
        <v>862.90106</v>
      </c>
    </row>
    <row r="7" spans="1:7" ht="12.75">
      <c r="A7" s="2">
        <v>5</v>
      </c>
      <c r="B7" s="3">
        <v>35587</v>
      </c>
      <c r="C7" s="2">
        <v>874.3</v>
      </c>
      <c r="D7" s="6">
        <f t="shared" si="0"/>
        <v>870.9869531249999</v>
      </c>
      <c r="E7" s="6">
        <f t="shared" si="1"/>
        <v>867.71625</v>
      </c>
      <c r="F7" s="6">
        <f t="shared" si="2"/>
        <v>873.0019139999999</v>
      </c>
      <c r="G7" s="6">
        <f t="shared" si="3"/>
        <v>864.040954</v>
      </c>
    </row>
    <row r="8" spans="1:7" ht="12.75">
      <c r="A8" s="2">
        <v>6</v>
      </c>
      <c r="B8" s="3">
        <v>35590</v>
      </c>
      <c r="C8" s="2">
        <v>878.58</v>
      </c>
      <c r="D8" s="6">
        <f t="shared" si="0"/>
        <v>876.6817382812501</v>
      </c>
      <c r="E8" s="6">
        <f t="shared" si="1"/>
        <v>873.1481249999999</v>
      </c>
      <c r="F8" s="6">
        <f t="shared" si="2"/>
        <v>878.0221914000001</v>
      </c>
      <c r="G8" s="6">
        <f t="shared" si="3"/>
        <v>865.4948586</v>
      </c>
    </row>
    <row r="9" spans="1:7" ht="12.75">
      <c r="A9" s="2">
        <v>7</v>
      </c>
      <c r="B9" s="3">
        <v>35591</v>
      </c>
      <c r="C9" s="2">
        <v>880.22</v>
      </c>
      <c r="D9" s="6">
        <f t="shared" si="0"/>
        <v>879.3354345703125</v>
      </c>
      <c r="E9" s="6">
        <f t="shared" si="1"/>
        <v>876.6840625</v>
      </c>
      <c r="F9" s="6">
        <f t="shared" si="2"/>
        <v>880.0002191400001</v>
      </c>
      <c r="G9" s="6">
        <f t="shared" si="3"/>
        <v>866.9673727400001</v>
      </c>
    </row>
    <row r="10" spans="1:7" ht="12.75">
      <c r="A10" s="2">
        <v>8</v>
      </c>
      <c r="B10" s="3">
        <v>35592</v>
      </c>
      <c r="C10" s="2">
        <v>884.12</v>
      </c>
      <c r="D10" s="6">
        <f t="shared" si="0"/>
        <v>882.9238586425781</v>
      </c>
      <c r="E10" s="6">
        <f t="shared" si="1"/>
        <v>880.4020312499999</v>
      </c>
      <c r="F10" s="6">
        <f t="shared" si="2"/>
        <v>883.708021914</v>
      </c>
      <c r="G10" s="6">
        <f t="shared" si="3"/>
        <v>868.6826354660001</v>
      </c>
    </row>
    <row r="11" spans="1:7" ht="12.75">
      <c r="A11" s="2">
        <v>9</v>
      </c>
      <c r="B11" s="3">
        <v>35593</v>
      </c>
      <c r="C11" s="2">
        <v>896.14</v>
      </c>
      <c r="D11" s="6">
        <f t="shared" si="0"/>
        <v>892.8359646606445</v>
      </c>
      <c r="E11" s="6">
        <f t="shared" si="1"/>
        <v>888.271015625</v>
      </c>
      <c r="F11" s="6">
        <f t="shared" si="2"/>
        <v>894.8968021914</v>
      </c>
      <c r="G11" s="6">
        <f t="shared" si="3"/>
        <v>871.4283719194001</v>
      </c>
    </row>
    <row r="12" spans="1:7" ht="12.75">
      <c r="A12" s="2">
        <v>10</v>
      </c>
      <c r="B12" s="3">
        <v>35594</v>
      </c>
      <c r="C12" s="2">
        <v>905.08</v>
      </c>
      <c r="D12" s="6">
        <f t="shared" si="0"/>
        <v>902.0189911651612</v>
      </c>
      <c r="E12" s="6">
        <f t="shared" si="1"/>
        <v>896.6755078125</v>
      </c>
      <c r="F12" s="6">
        <f t="shared" si="2"/>
        <v>904.06168021914</v>
      </c>
      <c r="G12" s="6">
        <f t="shared" si="3"/>
        <v>874.7935347274602</v>
      </c>
    </row>
    <row r="13" spans="1:7" ht="12.75">
      <c r="A13" s="2">
        <v>11</v>
      </c>
      <c r="B13" s="3">
        <v>35597</v>
      </c>
      <c r="C13" s="2">
        <v>906.25</v>
      </c>
      <c r="D13" s="6">
        <f t="shared" si="0"/>
        <v>905.1922477912904</v>
      </c>
      <c r="E13" s="6">
        <f t="shared" si="1"/>
        <v>901.46275390625</v>
      </c>
      <c r="F13" s="6">
        <f t="shared" si="2"/>
        <v>906.031168021914</v>
      </c>
      <c r="G13" s="6">
        <f t="shared" si="3"/>
        <v>877.9391812547142</v>
      </c>
    </row>
    <row r="14" spans="1:7" ht="12.75">
      <c r="A14" s="2">
        <v>12</v>
      </c>
      <c r="B14" s="3">
        <v>35598</v>
      </c>
      <c r="C14" s="2">
        <v>907.18</v>
      </c>
      <c r="D14" s="6">
        <f t="shared" si="0"/>
        <v>906.6830619478226</v>
      </c>
      <c r="E14" s="6">
        <f t="shared" si="1"/>
        <v>904.321376953125</v>
      </c>
      <c r="F14" s="6">
        <f t="shared" si="2"/>
        <v>907.0651168021914</v>
      </c>
      <c r="G14" s="6">
        <f t="shared" si="3"/>
        <v>880.8632631292428</v>
      </c>
    </row>
    <row r="15" spans="1:7" ht="12.75">
      <c r="A15" s="2">
        <v>13</v>
      </c>
      <c r="B15" s="3">
        <v>35599</v>
      </c>
      <c r="C15" s="2">
        <v>903.52</v>
      </c>
      <c r="D15" s="6">
        <f t="shared" si="0"/>
        <v>904.3107654869557</v>
      </c>
      <c r="E15" s="6">
        <f t="shared" si="1"/>
        <v>903.9206884765624</v>
      </c>
      <c r="F15" s="6">
        <f t="shared" si="2"/>
        <v>903.8745116802191</v>
      </c>
      <c r="G15" s="6">
        <f t="shared" si="3"/>
        <v>883.1289368163185</v>
      </c>
    </row>
    <row r="16" spans="1:7" ht="12.75">
      <c r="A16" s="2">
        <v>14</v>
      </c>
      <c r="B16" s="3">
        <v>35600</v>
      </c>
      <c r="C16" s="2">
        <v>912.49</v>
      </c>
      <c r="D16" s="6">
        <f t="shared" si="0"/>
        <v>910.4451913717389</v>
      </c>
      <c r="E16" s="6">
        <f t="shared" si="1"/>
        <v>908.2053442382812</v>
      </c>
      <c r="F16" s="6">
        <f t="shared" si="2"/>
        <v>911.6284511680219</v>
      </c>
      <c r="G16" s="6">
        <f t="shared" si="3"/>
        <v>886.0650431346867</v>
      </c>
    </row>
    <row r="17" spans="1:7" ht="12.75">
      <c r="A17" s="2">
        <v>15</v>
      </c>
      <c r="B17" s="3">
        <v>35601</v>
      </c>
      <c r="C17" s="2">
        <v>911.99</v>
      </c>
      <c r="D17" s="6">
        <f t="shared" si="0"/>
        <v>911.6037978429348</v>
      </c>
      <c r="E17" s="6">
        <f t="shared" si="1"/>
        <v>910.0976721191406</v>
      </c>
      <c r="F17" s="6">
        <f t="shared" si="2"/>
        <v>911.9538451168023</v>
      </c>
      <c r="G17" s="6">
        <f t="shared" si="3"/>
        <v>888.6575388212179</v>
      </c>
    </row>
    <row r="18" spans="1:7" ht="12.75">
      <c r="A18" s="2">
        <v>16</v>
      </c>
      <c r="B18" s="3">
        <v>35604</v>
      </c>
      <c r="C18" s="2">
        <v>894.23</v>
      </c>
      <c r="D18" s="6">
        <f t="shared" si="0"/>
        <v>898.5734494607337</v>
      </c>
      <c r="E18" s="6">
        <f t="shared" si="1"/>
        <v>902.1638360595703</v>
      </c>
      <c r="F18" s="6">
        <f t="shared" si="2"/>
        <v>896.0023845116802</v>
      </c>
      <c r="G18" s="6">
        <f t="shared" si="3"/>
        <v>889.2147849390961</v>
      </c>
    </row>
    <row r="19" spans="1:7" ht="12.75">
      <c r="A19" s="2">
        <v>17</v>
      </c>
      <c r="B19" s="3">
        <v>35605</v>
      </c>
      <c r="C19" s="2">
        <v>909.39</v>
      </c>
      <c r="D19" s="6">
        <f t="shared" si="0"/>
        <v>906.6858623651834</v>
      </c>
      <c r="E19" s="6">
        <f t="shared" si="1"/>
        <v>905.7769180297851</v>
      </c>
      <c r="F19" s="6">
        <f t="shared" si="2"/>
        <v>908.051238451168</v>
      </c>
      <c r="G19" s="6">
        <f t="shared" si="3"/>
        <v>891.2323064451865</v>
      </c>
    </row>
    <row r="20" spans="1:7" ht="12.75">
      <c r="A20" s="2">
        <v>18</v>
      </c>
      <c r="B20" s="3">
        <v>35606</v>
      </c>
      <c r="C20" s="2">
        <v>902.48</v>
      </c>
      <c r="D20" s="6">
        <f t="shared" si="0"/>
        <v>903.5314655912958</v>
      </c>
      <c r="E20" s="6">
        <f t="shared" si="1"/>
        <v>904.1284590148925</v>
      </c>
      <c r="F20" s="6">
        <f t="shared" si="2"/>
        <v>903.0371238451169</v>
      </c>
      <c r="G20" s="6">
        <f t="shared" si="3"/>
        <v>892.3570758006679</v>
      </c>
    </row>
    <row r="21" spans="1:7" ht="12.75">
      <c r="A21" s="2">
        <v>19</v>
      </c>
      <c r="B21" s="3">
        <v>35607</v>
      </c>
      <c r="C21" s="2">
        <v>897.58</v>
      </c>
      <c r="D21" s="6">
        <f t="shared" si="0"/>
        <v>899.067866397824</v>
      </c>
      <c r="E21" s="6">
        <f t="shared" si="1"/>
        <v>900.8542295074462</v>
      </c>
      <c r="F21" s="6">
        <f t="shared" si="2"/>
        <v>898.1257123845116</v>
      </c>
      <c r="G21" s="6">
        <f t="shared" si="3"/>
        <v>892.8793682206011</v>
      </c>
    </row>
    <row r="22" spans="1:7" ht="12.75">
      <c r="A22" s="2">
        <v>20</v>
      </c>
      <c r="B22" s="3">
        <v>35608</v>
      </c>
      <c r="C22" s="2">
        <v>901.29</v>
      </c>
      <c r="D22" s="6">
        <f t="shared" si="0"/>
        <v>900.734466599456</v>
      </c>
      <c r="E22" s="6">
        <f t="shared" si="1"/>
        <v>901.0721147537231</v>
      </c>
      <c r="F22" s="6">
        <f t="shared" si="2"/>
        <v>900.9735712384511</v>
      </c>
      <c r="G22" s="6">
        <f t="shared" si="3"/>
        <v>893.720431398541</v>
      </c>
    </row>
    <row r="23" spans="1:7" ht="12.75">
      <c r="A23" s="2">
        <v>21</v>
      </c>
      <c r="B23" s="3">
        <v>35611</v>
      </c>
      <c r="C23" s="2">
        <v>899.33</v>
      </c>
      <c r="D23" s="6">
        <f t="shared" si="0"/>
        <v>899.6811166498641</v>
      </c>
      <c r="E23" s="6">
        <f t="shared" si="1"/>
        <v>900.2010573768616</v>
      </c>
      <c r="F23" s="6">
        <f t="shared" si="2"/>
        <v>899.4943571238451</v>
      </c>
      <c r="G23" s="6">
        <f t="shared" si="3"/>
        <v>894.2813882586869</v>
      </c>
    </row>
    <row r="24" spans="1:7" ht="12.75">
      <c r="A24" s="2">
        <v>22</v>
      </c>
      <c r="B24" s="3">
        <v>35612</v>
      </c>
      <c r="C24" s="2">
        <v>904.83</v>
      </c>
      <c r="D24" s="6">
        <f t="shared" si="0"/>
        <v>903.5427791624661</v>
      </c>
      <c r="E24" s="6">
        <f t="shared" si="1"/>
        <v>902.5155286884308</v>
      </c>
      <c r="F24" s="6">
        <f t="shared" si="2"/>
        <v>904.2964357123847</v>
      </c>
      <c r="G24" s="6">
        <f t="shared" si="3"/>
        <v>895.3362494328182</v>
      </c>
    </row>
    <row r="25" spans="1:7" ht="12.75">
      <c r="A25" s="2">
        <v>23</v>
      </c>
      <c r="B25" s="3">
        <v>35613</v>
      </c>
      <c r="C25" s="2">
        <v>916.13</v>
      </c>
      <c r="D25" s="6">
        <f t="shared" si="0"/>
        <v>912.9831947906165</v>
      </c>
      <c r="E25" s="6">
        <f t="shared" si="1"/>
        <v>909.3227643442153</v>
      </c>
      <c r="F25" s="6">
        <f t="shared" si="2"/>
        <v>914.9466435712385</v>
      </c>
      <c r="G25" s="6">
        <f t="shared" si="3"/>
        <v>897.4156244895364</v>
      </c>
    </row>
    <row r="26" spans="1:7" ht="12.75">
      <c r="A26" s="2">
        <v>24</v>
      </c>
      <c r="B26" s="3">
        <v>35614</v>
      </c>
      <c r="C26" s="2">
        <v>927.65</v>
      </c>
      <c r="D26" s="6">
        <f t="shared" si="0"/>
        <v>923.983298697654</v>
      </c>
      <c r="E26" s="6">
        <f t="shared" si="1"/>
        <v>918.4863821721076</v>
      </c>
      <c r="F26" s="6">
        <f t="shared" si="2"/>
        <v>926.3796643571238</v>
      </c>
      <c r="G26" s="6">
        <f t="shared" si="3"/>
        <v>900.4390620405828</v>
      </c>
    </row>
    <row r="27" spans="1:7" ht="12.75">
      <c r="A27" s="2">
        <v>25</v>
      </c>
      <c r="B27" s="3">
        <v>35615</v>
      </c>
      <c r="C27" s="2">
        <v>927.65</v>
      </c>
      <c r="D27" s="6">
        <f t="shared" si="0"/>
        <v>926.7333246744134</v>
      </c>
      <c r="E27" s="6">
        <f t="shared" si="1"/>
        <v>923.0681910860537</v>
      </c>
      <c r="F27" s="6">
        <f t="shared" si="2"/>
        <v>927.5229664357124</v>
      </c>
      <c r="G27" s="6">
        <f t="shared" si="3"/>
        <v>903.1601558365245</v>
      </c>
    </row>
    <row r="28" spans="1:7" ht="12.75">
      <c r="A28" s="2">
        <v>26</v>
      </c>
      <c r="B28" s="3">
        <v>35618</v>
      </c>
      <c r="C28" s="2">
        <v>924.33</v>
      </c>
      <c r="D28" s="6">
        <f t="shared" si="0"/>
        <v>924.9308311686034</v>
      </c>
      <c r="E28" s="6">
        <f t="shared" si="1"/>
        <v>923.6990955430269</v>
      </c>
      <c r="F28" s="6">
        <f t="shared" si="2"/>
        <v>924.6492966435712</v>
      </c>
      <c r="G28" s="6">
        <f t="shared" si="3"/>
        <v>905.2771402528721</v>
      </c>
    </row>
    <row r="29" spans="1:7" ht="12.75">
      <c r="A29" s="2">
        <v>27</v>
      </c>
      <c r="B29" s="3">
        <v>35619</v>
      </c>
      <c r="C29" s="2">
        <v>930.63</v>
      </c>
      <c r="D29" s="6">
        <f t="shared" si="0"/>
        <v>929.2052077921508</v>
      </c>
      <c r="E29" s="6">
        <f t="shared" si="1"/>
        <v>927.1645477715135</v>
      </c>
      <c r="F29" s="6">
        <f t="shared" si="2"/>
        <v>930.0319296643571</v>
      </c>
      <c r="G29" s="6">
        <f t="shared" si="3"/>
        <v>907.8124262275849</v>
      </c>
    </row>
    <row r="30" spans="1:7" ht="12.75">
      <c r="A30" s="2">
        <v>28</v>
      </c>
      <c r="B30" s="3">
        <v>35620</v>
      </c>
      <c r="C30" s="2">
        <v>921.47</v>
      </c>
      <c r="D30" s="6">
        <f t="shared" si="0"/>
        <v>923.4038019480377</v>
      </c>
      <c r="E30" s="6">
        <f t="shared" si="1"/>
        <v>924.3172738857568</v>
      </c>
      <c r="F30" s="6">
        <f t="shared" si="2"/>
        <v>922.3261929664358</v>
      </c>
      <c r="G30" s="6">
        <f t="shared" si="3"/>
        <v>909.1781836048265</v>
      </c>
    </row>
    <row r="31" spans="1:7" ht="12.75">
      <c r="A31" s="2">
        <v>29</v>
      </c>
      <c r="B31" s="3">
        <v>35621</v>
      </c>
      <c r="C31" s="2">
        <v>927.02</v>
      </c>
      <c r="D31" s="6">
        <f t="shared" si="0"/>
        <v>926.1159504870094</v>
      </c>
      <c r="E31" s="6">
        <f t="shared" si="1"/>
        <v>925.6686369428784</v>
      </c>
      <c r="F31" s="6">
        <f t="shared" si="2"/>
        <v>926.5506192966436</v>
      </c>
      <c r="G31" s="6">
        <f t="shared" si="3"/>
        <v>910.9623652443438</v>
      </c>
    </row>
    <row r="32" spans="1:7" ht="12.75">
      <c r="A32" s="2">
        <v>30</v>
      </c>
      <c r="B32" s="3">
        <v>35622</v>
      </c>
      <c r="C32" s="2">
        <v>930.79</v>
      </c>
      <c r="D32" s="6">
        <f t="shared" si="0"/>
        <v>929.6214876217523</v>
      </c>
      <c r="E32" s="6">
        <f t="shared" si="1"/>
        <v>928.2293184714392</v>
      </c>
      <c r="F32" s="6">
        <f t="shared" si="2"/>
        <v>930.3660619296644</v>
      </c>
      <c r="G32" s="6">
        <f t="shared" si="3"/>
        <v>912.9451287199095</v>
      </c>
    </row>
    <row r="33" spans="1:7" ht="12.75">
      <c r="A33" s="2">
        <v>31</v>
      </c>
      <c r="B33" s="3">
        <v>35625</v>
      </c>
      <c r="C33" s="2">
        <v>932.8</v>
      </c>
      <c r="D33" s="6">
        <f t="shared" si="0"/>
        <v>932.005371905438</v>
      </c>
      <c r="E33" s="6">
        <f t="shared" si="1"/>
        <v>930.5146592357196</v>
      </c>
      <c r="F33" s="6">
        <f t="shared" si="2"/>
        <v>932.5566061929665</v>
      </c>
      <c r="G33" s="6">
        <f t="shared" si="3"/>
        <v>914.9306158479185</v>
      </c>
    </row>
    <row r="34" spans="1:7" ht="12.75">
      <c r="A34" s="2">
        <v>32</v>
      </c>
      <c r="B34" s="3">
        <v>35626</v>
      </c>
      <c r="C34" s="2">
        <v>939.83</v>
      </c>
      <c r="D34" s="6">
        <f t="shared" si="0"/>
        <v>937.8738429763596</v>
      </c>
      <c r="E34" s="6">
        <f t="shared" si="1"/>
        <v>935.1723296178598</v>
      </c>
      <c r="F34" s="6">
        <f t="shared" si="2"/>
        <v>939.1026606192968</v>
      </c>
      <c r="G34" s="6">
        <f t="shared" si="3"/>
        <v>917.4205542631266</v>
      </c>
    </row>
    <row r="35" spans="1:7" ht="12.75">
      <c r="A35" s="2">
        <v>33</v>
      </c>
      <c r="B35" s="3">
        <v>35627</v>
      </c>
      <c r="C35" s="2">
        <v>950.51</v>
      </c>
      <c r="D35" s="6">
        <f t="shared" si="0"/>
        <v>947.3509607440899</v>
      </c>
      <c r="E35" s="6">
        <f t="shared" si="1"/>
        <v>942.8411648089299</v>
      </c>
      <c r="F35" s="6">
        <f t="shared" si="2"/>
        <v>949.3692660619297</v>
      </c>
      <c r="G35" s="6">
        <f t="shared" si="3"/>
        <v>920.7294988368141</v>
      </c>
    </row>
    <row r="36" spans="1:7" ht="12.75">
      <c r="A36" s="2">
        <v>34</v>
      </c>
      <c r="B36" s="3">
        <v>35628</v>
      </c>
      <c r="C36" s="2">
        <v>945.3</v>
      </c>
      <c r="D36" s="6">
        <f t="shared" si="0"/>
        <v>945.8127401860224</v>
      </c>
      <c r="E36" s="6">
        <f t="shared" si="1"/>
        <v>944.0705824044649</v>
      </c>
      <c r="F36" s="6">
        <f t="shared" si="2"/>
        <v>945.706926606193</v>
      </c>
      <c r="G36" s="6">
        <f t="shared" si="3"/>
        <v>923.1865489531326</v>
      </c>
    </row>
    <row r="37" spans="1:7" ht="12.75">
      <c r="A37" s="2">
        <v>35</v>
      </c>
      <c r="B37" s="3">
        <v>35629</v>
      </c>
      <c r="C37" s="2">
        <v>931.98</v>
      </c>
      <c r="D37" s="6">
        <f t="shared" si="0"/>
        <v>935.4381850465056</v>
      </c>
      <c r="E37" s="6">
        <f t="shared" si="1"/>
        <v>938.0252912022324</v>
      </c>
      <c r="F37" s="6">
        <f t="shared" si="2"/>
        <v>933.3526926606194</v>
      </c>
      <c r="G37" s="6">
        <f t="shared" si="3"/>
        <v>924.0658940578194</v>
      </c>
    </row>
    <row r="38" spans="1:7" ht="12.75">
      <c r="A38" s="2">
        <v>36</v>
      </c>
      <c r="B38" s="3">
        <v>35632</v>
      </c>
      <c r="C38" s="2">
        <v>928.39</v>
      </c>
      <c r="D38" s="6">
        <f t="shared" si="0"/>
        <v>930.1520462616264</v>
      </c>
      <c r="E38" s="6">
        <f t="shared" si="1"/>
        <v>933.2076456011162</v>
      </c>
      <c r="F38" s="6">
        <f t="shared" si="2"/>
        <v>928.886269266062</v>
      </c>
      <c r="G38" s="6">
        <f t="shared" si="3"/>
        <v>924.4983046520374</v>
      </c>
    </row>
    <row r="39" spans="1:7" ht="12.75">
      <c r="A39" s="2">
        <v>37</v>
      </c>
      <c r="B39" s="3">
        <v>35633</v>
      </c>
      <c r="C39" s="2">
        <v>947.6</v>
      </c>
      <c r="D39" s="6">
        <f t="shared" si="0"/>
        <v>943.2380115654066</v>
      </c>
      <c r="E39" s="6">
        <f t="shared" si="1"/>
        <v>940.4038228005581</v>
      </c>
      <c r="F39" s="6">
        <f t="shared" si="2"/>
        <v>945.7286269266062</v>
      </c>
      <c r="G39" s="6">
        <f t="shared" si="3"/>
        <v>926.8084741868337</v>
      </c>
    </row>
    <row r="40" spans="1:7" ht="12.75">
      <c r="A40" s="2">
        <v>38</v>
      </c>
      <c r="B40" s="3">
        <v>35634</v>
      </c>
      <c r="C40" s="2">
        <v>950.59</v>
      </c>
      <c r="D40" s="6">
        <f t="shared" si="0"/>
        <v>948.7520028913516</v>
      </c>
      <c r="E40" s="6">
        <f t="shared" si="1"/>
        <v>945.496911400279</v>
      </c>
      <c r="F40" s="6">
        <f t="shared" si="2"/>
        <v>950.1038626926606</v>
      </c>
      <c r="G40" s="6">
        <f t="shared" si="3"/>
        <v>929.1866267681503</v>
      </c>
    </row>
    <row r="41" spans="1:7" ht="12.75">
      <c r="A41" s="2">
        <v>39</v>
      </c>
      <c r="B41" s="3">
        <v>35635</v>
      </c>
      <c r="C41" s="2">
        <v>953.92</v>
      </c>
      <c r="D41" s="6">
        <f t="shared" si="0"/>
        <v>952.6280007228379</v>
      </c>
      <c r="E41" s="6">
        <f t="shared" si="1"/>
        <v>949.7084557001394</v>
      </c>
      <c r="F41" s="6">
        <f t="shared" si="2"/>
        <v>953.5383862692661</v>
      </c>
      <c r="G41" s="6">
        <f t="shared" si="3"/>
        <v>931.6599640913353</v>
      </c>
    </row>
    <row r="42" spans="1:7" ht="12.75">
      <c r="A42" s="2">
        <v>40</v>
      </c>
      <c r="B42" s="3">
        <v>35636</v>
      </c>
      <c r="C42" s="2">
        <v>952.8</v>
      </c>
      <c r="D42" s="6">
        <f t="shared" si="0"/>
        <v>952.7570001807094</v>
      </c>
      <c r="E42" s="6">
        <f t="shared" si="1"/>
        <v>951.2542278500697</v>
      </c>
      <c r="F42" s="6">
        <f t="shared" si="2"/>
        <v>952.8738386269266</v>
      </c>
      <c r="G42" s="6">
        <f t="shared" si="3"/>
        <v>933.7739676822017</v>
      </c>
    </row>
    <row r="43" spans="1:7" ht="12.75">
      <c r="A43" s="2">
        <v>41</v>
      </c>
      <c r="B43" s="3">
        <v>35639</v>
      </c>
      <c r="C43" s="2">
        <v>950.53</v>
      </c>
      <c r="D43" s="6">
        <f t="shared" si="0"/>
        <v>951.0867500451774</v>
      </c>
      <c r="E43" s="6">
        <f t="shared" si="1"/>
        <v>950.8921139250349</v>
      </c>
      <c r="F43" s="6">
        <f t="shared" si="2"/>
        <v>950.7643838626926</v>
      </c>
      <c r="G43" s="6">
        <f t="shared" si="3"/>
        <v>935.4495709139816</v>
      </c>
    </row>
    <row r="44" spans="1:7" ht="12.75">
      <c r="A44" s="2">
        <v>42</v>
      </c>
      <c r="B44" s="3">
        <v>35640</v>
      </c>
      <c r="C44" s="2">
        <v>956</v>
      </c>
      <c r="D44" s="6">
        <f t="shared" si="0"/>
        <v>954.7716875112943</v>
      </c>
      <c r="E44" s="6">
        <f t="shared" si="1"/>
        <v>953.4460569625174</v>
      </c>
      <c r="F44" s="6">
        <f t="shared" si="2"/>
        <v>955.4764383862693</v>
      </c>
      <c r="G44" s="6">
        <f t="shared" si="3"/>
        <v>937.5046138225835</v>
      </c>
    </row>
    <row r="45" spans="1:7" ht="12.75">
      <c r="A45" s="2">
        <v>43</v>
      </c>
      <c r="B45" s="3">
        <v>35641</v>
      </c>
      <c r="C45" s="2">
        <v>966.66</v>
      </c>
      <c r="D45" s="6">
        <f t="shared" si="0"/>
        <v>963.6879218778236</v>
      </c>
      <c r="E45" s="6">
        <f t="shared" si="1"/>
        <v>960.0530284812587</v>
      </c>
      <c r="F45" s="6">
        <f t="shared" si="2"/>
        <v>965.5416438386269</v>
      </c>
      <c r="G45" s="6">
        <f t="shared" si="3"/>
        <v>940.4201524403252</v>
      </c>
    </row>
    <row r="46" spans="1:7" ht="12.75">
      <c r="A46" s="2">
        <v>44</v>
      </c>
      <c r="B46" s="3">
        <v>35642</v>
      </c>
      <c r="C46" s="2">
        <v>968.62</v>
      </c>
      <c r="D46" s="6">
        <f t="shared" si="0"/>
        <v>967.3869804694559</v>
      </c>
      <c r="E46" s="6">
        <f t="shared" si="1"/>
        <v>964.3365142406294</v>
      </c>
      <c r="F46" s="6">
        <f t="shared" si="2"/>
        <v>968.3121643838628</v>
      </c>
      <c r="G46" s="6">
        <f t="shared" si="3"/>
        <v>943.2401371962926</v>
      </c>
    </row>
    <row r="47" spans="1:7" ht="12.75">
      <c r="A47" s="2">
        <v>45</v>
      </c>
      <c r="B47" s="3">
        <v>35643</v>
      </c>
      <c r="C47" s="2">
        <v>962.98</v>
      </c>
      <c r="D47" s="6">
        <f t="shared" si="0"/>
        <v>964.081745117364</v>
      </c>
      <c r="E47" s="6">
        <f t="shared" si="1"/>
        <v>963.6582571203147</v>
      </c>
      <c r="F47" s="6">
        <f t="shared" si="2"/>
        <v>963.5132164383863</v>
      </c>
      <c r="G47" s="6">
        <f t="shared" si="3"/>
        <v>945.2141234766634</v>
      </c>
    </row>
    <row r="48" spans="1:7" ht="12.75">
      <c r="A48" s="2">
        <v>46</v>
      </c>
      <c r="B48" s="3">
        <v>35646</v>
      </c>
      <c r="C48" s="2">
        <v>966.04</v>
      </c>
      <c r="D48" s="6">
        <f t="shared" si="0"/>
        <v>965.5504362793409</v>
      </c>
      <c r="E48" s="6">
        <f t="shared" si="1"/>
        <v>964.8491285601574</v>
      </c>
      <c r="F48" s="6">
        <f t="shared" si="2"/>
        <v>965.7873216438387</v>
      </c>
      <c r="G48" s="6">
        <f t="shared" si="3"/>
        <v>947.2967111289971</v>
      </c>
    </row>
    <row r="49" spans="1:7" ht="12.75">
      <c r="A49" s="2">
        <v>47</v>
      </c>
      <c r="B49" s="3">
        <v>35647</v>
      </c>
      <c r="C49" s="2">
        <v>969.32</v>
      </c>
      <c r="D49" s="6">
        <f t="shared" si="0"/>
        <v>968.3776090698352</v>
      </c>
      <c r="E49" s="6">
        <f t="shared" si="1"/>
        <v>967.0845642800787</v>
      </c>
      <c r="F49" s="6">
        <f t="shared" si="2"/>
        <v>968.9667321643839</v>
      </c>
      <c r="G49" s="6">
        <f t="shared" si="3"/>
        <v>949.4990400160974</v>
      </c>
    </row>
    <row r="50" spans="1:7" ht="12.75">
      <c r="A50" s="2">
        <v>48</v>
      </c>
      <c r="B50" s="3">
        <v>35648</v>
      </c>
      <c r="C50" s="2">
        <v>976.66</v>
      </c>
      <c r="D50" s="6">
        <f t="shared" si="0"/>
        <v>974.5894022674588</v>
      </c>
      <c r="E50" s="6">
        <f t="shared" si="1"/>
        <v>971.8722821400393</v>
      </c>
      <c r="F50" s="6">
        <f t="shared" si="2"/>
        <v>975.8906732164385</v>
      </c>
      <c r="G50" s="6">
        <f t="shared" si="3"/>
        <v>952.2151360144876</v>
      </c>
    </row>
    <row r="51" spans="1:7" ht="12.75">
      <c r="A51" s="2">
        <v>49</v>
      </c>
      <c r="B51" s="3">
        <v>35649</v>
      </c>
      <c r="C51" s="2">
        <v>968.64</v>
      </c>
      <c r="D51" s="6">
        <f t="shared" si="0"/>
        <v>970.1273505668647</v>
      </c>
      <c r="E51" s="6">
        <f t="shared" si="1"/>
        <v>970.2561410700196</v>
      </c>
      <c r="F51" s="6">
        <f t="shared" si="2"/>
        <v>969.3650673216438</v>
      </c>
      <c r="G51" s="6">
        <f t="shared" si="3"/>
        <v>953.8576224130389</v>
      </c>
    </row>
    <row r="52" spans="1:7" ht="12.75">
      <c r="A52" s="2">
        <v>50</v>
      </c>
      <c r="B52" s="3">
        <v>35650</v>
      </c>
      <c r="C52" s="2">
        <v>951.14</v>
      </c>
      <c r="D52" s="6">
        <f t="shared" si="0"/>
        <v>955.8868376417162</v>
      </c>
      <c r="E52" s="6">
        <f t="shared" si="1"/>
        <v>960.6980705350097</v>
      </c>
      <c r="F52" s="6">
        <f t="shared" si="2"/>
        <v>952.9625067321643</v>
      </c>
      <c r="G52" s="6">
        <f t="shared" si="3"/>
        <v>953.5858601717351</v>
      </c>
    </row>
    <row r="53" spans="1:7" ht="12.75">
      <c r="A53" s="2">
        <v>51</v>
      </c>
      <c r="B53" s="3">
        <v>35653</v>
      </c>
      <c r="C53" s="2">
        <v>953.23</v>
      </c>
      <c r="D53" s="6">
        <f t="shared" si="0"/>
        <v>953.8942094104291</v>
      </c>
      <c r="E53" s="6">
        <f t="shared" si="1"/>
        <v>956.9640352675049</v>
      </c>
      <c r="F53" s="6">
        <f t="shared" si="2"/>
        <v>953.2032506732164</v>
      </c>
      <c r="G53" s="6">
        <f t="shared" si="3"/>
        <v>953.5502741545616</v>
      </c>
    </row>
    <row r="54" spans="1:7" ht="12.75">
      <c r="A54" s="2">
        <v>52</v>
      </c>
      <c r="B54" s="3">
        <v>35654</v>
      </c>
      <c r="C54" s="2">
        <v>944.19</v>
      </c>
      <c r="D54" s="6">
        <f t="shared" si="0"/>
        <v>946.6160523526073</v>
      </c>
      <c r="E54" s="6">
        <f t="shared" si="1"/>
        <v>950.5770176337525</v>
      </c>
      <c r="F54" s="6">
        <f t="shared" si="2"/>
        <v>945.0913250673217</v>
      </c>
      <c r="G54" s="6">
        <f t="shared" si="3"/>
        <v>952.6142467391055</v>
      </c>
    </row>
    <row r="55" spans="1:7" ht="12.75">
      <c r="A55" s="2">
        <v>53</v>
      </c>
      <c r="B55" s="3">
        <v>35655</v>
      </c>
      <c r="C55" s="2">
        <v>941.43</v>
      </c>
      <c r="D55" s="6">
        <f t="shared" si="0"/>
        <v>942.7265130881518</v>
      </c>
      <c r="E55" s="6">
        <f t="shared" si="1"/>
        <v>946.0035088168762</v>
      </c>
      <c r="F55" s="6">
        <f t="shared" si="2"/>
        <v>941.7961325067321</v>
      </c>
      <c r="G55" s="6">
        <f t="shared" si="3"/>
        <v>951.4958220651951</v>
      </c>
    </row>
    <row r="56" spans="1:7" ht="12.75">
      <c r="A56" s="2">
        <v>54</v>
      </c>
      <c r="B56" s="3">
        <v>35656</v>
      </c>
      <c r="C56" s="2">
        <v>944.42</v>
      </c>
      <c r="D56" s="6">
        <f t="shared" si="0"/>
        <v>943.9966282720379</v>
      </c>
      <c r="E56" s="6">
        <f t="shared" si="1"/>
        <v>945.2117544084381</v>
      </c>
      <c r="F56" s="6">
        <f t="shared" si="2"/>
        <v>944.1576132506732</v>
      </c>
      <c r="G56" s="6">
        <f t="shared" si="3"/>
        <v>950.7882398586755</v>
      </c>
    </row>
    <row r="57" spans="1:7" ht="12.75">
      <c r="A57" s="2">
        <v>55</v>
      </c>
      <c r="B57" s="3">
        <v>35657</v>
      </c>
      <c r="C57" s="2">
        <v>924.19</v>
      </c>
      <c r="D57" s="6">
        <f t="shared" si="0"/>
        <v>929.1416570680095</v>
      </c>
      <c r="E57" s="6">
        <f t="shared" si="1"/>
        <v>934.7008772042191</v>
      </c>
      <c r="F57" s="6">
        <f t="shared" si="2"/>
        <v>926.1867613250674</v>
      </c>
      <c r="G57" s="6">
        <f t="shared" si="3"/>
        <v>948.128415872808</v>
      </c>
    </row>
    <row r="58" spans="1:7" ht="12.75">
      <c r="A58" s="2">
        <v>56</v>
      </c>
      <c r="B58" s="3">
        <v>35660</v>
      </c>
      <c r="C58" s="2">
        <v>932.61</v>
      </c>
      <c r="D58" s="6">
        <f t="shared" si="0"/>
        <v>931.7429142670023</v>
      </c>
      <c r="E58" s="6">
        <f t="shared" si="1"/>
        <v>933.6554386021096</v>
      </c>
      <c r="F58" s="6">
        <f t="shared" si="2"/>
        <v>931.9676761325068</v>
      </c>
      <c r="G58" s="6">
        <f t="shared" si="3"/>
        <v>946.5765742855272</v>
      </c>
    </row>
    <row r="59" spans="1:7" ht="12.75">
      <c r="A59" s="2">
        <v>57</v>
      </c>
      <c r="B59" s="3">
        <v>35661</v>
      </c>
      <c r="C59" s="2">
        <v>945.48</v>
      </c>
      <c r="D59" s="6">
        <f t="shared" si="0"/>
        <v>942.0457285667505</v>
      </c>
      <c r="E59" s="6">
        <f t="shared" si="1"/>
        <v>939.5677193010548</v>
      </c>
      <c r="F59" s="6">
        <f t="shared" si="2"/>
        <v>944.1287676132507</v>
      </c>
      <c r="G59" s="6">
        <f t="shared" si="3"/>
        <v>946.4669168569744</v>
      </c>
    </row>
    <row r="60" spans="1:7" ht="12.75">
      <c r="A60" s="2">
        <v>58</v>
      </c>
      <c r="B60" s="3">
        <v>35662</v>
      </c>
      <c r="C60" s="2">
        <v>958.47</v>
      </c>
      <c r="D60" s="6">
        <f t="shared" si="0"/>
        <v>954.3639321416877</v>
      </c>
      <c r="E60" s="6">
        <f t="shared" si="1"/>
        <v>949.0188596505275</v>
      </c>
      <c r="F60" s="6">
        <f t="shared" si="2"/>
        <v>957.0358767613251</v>
      </c>
      <c r="G60" s="6">
        <f t="shared" si="3"/>
        <v>947.667225171277</v>
      </c>
    </row>
    <row r="61" spans="1:7" ht="12.75">
      <c r="A61" s="2">
        <v>59</v>
      </c>
      <c r="B61" s="3">
        <v>35663</v>
      </c>
      <c r="C61" s="2">
        <v>946.35</v>
      </c>
      <c r="D61" s="6">
        <f t="shared" si="0"/>
        <v>948.353483035422</v>
      </c>
      <c r="E61" s="6">
        <f t="shared" si="1"/>
        <v>947.6844298252638</v>
      </c>
      <c r="F61" s="6">
        <f t="shared" si="2"/>
        <v>947.4185876761326</v>
      </c>
      <c r="G61" s="6">
        <f t="shared" si="3"/>
        <v>947.5355026541492</v>
      </c>
    </row>
    <row r="62" spans="1:7" ht="12.75">
      <c r="A62" s="2">
        <v>60</v>
      </c>
      <c r="B62" s="3">
        <v>35664</v>
      </c>
      <c r="C62" s="2">
        <v>944</v>
      </c>
      <c r="D62" s="6">
        <f t="shared" si="0"/>
        <v>945.0883707588555</v>
      </c>
      <c r="E62" s="6">
        <f t="shared" si="1"/>
        <v>945.8422149126319</v>
      </c>
      <c r="F62" s="6">
        <f t="shared" si="2"/>
        <v>944.3418587676133</v>
      </c>
      <c r="G62" s="6">
        <f t="shared" si="3"/>
        <v>947.1819523887343</v>
      </c>
    </row>
    <row r="63" spans="1:7" ht="12.75">
      <c r="A63" s="2">
        <v>61</v>
      </c>
      <c r="B63" s="3">
        <v>35667</v>
      </c>
      <c r="C63" s="2">
        <v>942.55</v>
      </c>
      <c r="D63" s="6">
        <f t="shared" si="0"/>
        <v>943.1845926897138</v>
      </c>
      <c r="E63" s="6">
        <f t="shared" si="1"/>
        <v>944.196107456316</v>
      </c>
      <c r="F63" s="6">
        <f t="shared" si="2"/>
        <v>942.7291858767613</v>
      </c>
      <c r="G63" s="6">
        <f t="shared" si="3"/>
        <v>946.718757149861</v>
      </c>
    </row>
    <row r="64" spans="1:7" ht="12.75">
      <c r="A64" s="2">
        <v>62</v>
      </c>
      <c r="B64" s="3">
        <v>35668</v>
      </c>
      <c r="C64" s="2">
        <v>936.44</v>
      </c>
      <c r="D64" s="6">
        <f t="shared" si="0"/>
        <v>938.1261481724284</v>
      </c>
      <c r="E64" s="6">
        <f t="shared" si="1"/>
        <v>940.318053728158</v>
      </c>
      <c r="F64" s="6">
        <f t="shared" si="2"/>
        <v>937.0689185876762</v>
      </c>
      <c r="G64" s="6">
        <f t="shared" si="3"/>
        <v>945.6908814348749</v>
      </c>
    </row>
    <row r="65" spans="1:7" ht="12.75">
      <c r="A65" s="2">
        <v>63</v>
      </c>
      <c r="B65" s="3">
        <v>35669</v>
      </c>
      <c r="C65" s="2">
        <v>938.16</v>
      </c>
      <c r="D65" s="6">
        <f t="shared" si="0"/>
        <v>938.151537043107</v>
      </c>
      <c r="E65" s="6">
        <f t="shared" si="1"/>
        <v>939.239026864079</v>
      </c>
      <c r="F65" s="6">
        <f t="shared" si="2"/>
        <v>938.0508918587675</v>
      </c>
      <c r="G65" s="6">
        <f t="shared" si="3"/>
        <v>944.9377932913875</v>
      </c>
    </row>
    <row r="66" spans="1:7" ht="12.75">
      <c r="A66" s="2">
        <v>64</v>
      </c>
      <c r="B66" s="3">
        <v>35670</v>
      </c>
      <c r="C66" s="2">
        <v>930.18</v>
      </c>
      <c r="D66" s="6">
        <f t="shared" si="0"/>
        <v>932.1728842607768</v>
      </c>
      <c r="E66" s="6">
        <f t="shared" si="1"/>
        <v>934.7095134320396</v>
      </c>
      <c r="F66" s="6">
        <f t="shared" si="2"/>
        <v>930.9670891858767</v>
      </c>
      <c r="G66" s="6">
        <f t="shared" si="3"/>
        <v>943.4620139622488</v>
      </c>
    </row>
    <row r="67" spans="1:7" ht="12.75">
      <c r="A67" s="2">
        <v>65</v>
      </c>
      <c r="B67" s="3">
        <v>35671</v>
      </c>
      <c r="C67" s="2">
        <v>928</v>
      </c>
      <c r="D67" s="6">
        <f t="shared" si="0"/>
        <v>929.0432210651942</v>
      </c>
      <c r="E67" s="6">
        <f t="shared" si="1"/>
        <v>931.3547567160198</v>
      </c>
      <c r="F67" s="6">
        <f t="shared" si="2"/>
        <v>928.2967089185877</v>
      </c>
      <c r="G67" s="6">
        <f t="shared" si="3"/>
        <v>941.915812566024</v>
      </c>
    </row>
    <row r="68" spans="1:7" ht="12.75">
      <c r="A68" s="2">
        <v>66</v>
      </c>
      <c r="B68" s="3">
        <v>35675</v>
      </c>
      <c r="C68" s="2">
        <v>951.52</v>
      </c>
      <c r="D68" s="6">
        <f t="shared" si="0"/>
        <v>945.9008052662986</v>
      </c>
      <c r="E68" s="6">
        <f t="shared" si="1"/>
        <v>941.4373783580099</v>
      </c>
      <c r="F68" s="6">
        <f t="shared" si="2"/>
        <v>949.1976708918588</v>
      </c>
      <c r="G68" s="6">
        <f t="shared" si="3"/>
        <v>942.8762313094217</v>
      </c>
    </row>
    <row r="69" spans="1:7" ht="12.75">
      <c r="A69" s="2">
        <v>67</v>
      </c>
      <c r="B69" s="3">
        <v>35676</v>
      </c>
      <c r="C69" s="2">
        <v>952.9</v>
      </c>
      <c r="D69" s="6">
        <f aca="true" t="shared" si="4" ref="D69:D132">0.75*C69+0.25*D68</f>
        <v>951.1502013165746</v>
      </c>
      <c r="E69" s="6">
        <f aca="true" t="shared" si="5" ref="E69:E132">0.5*C69+0.5*E68</f>
        <v>947.168689179005</v>
      </c>
      <c r="F69" s="6">
        <f aca="true" t="shared" si="6" ref="F69:F132">0.9*C69+0.1*F68</f>
        <v>952.529767089186</v>
      </c>
      <c r="G69" s="6">
        <f aca="true" t="shared" si="7" ref="G69:G132">0.1*C69+0.9*G68</f>
        <v>943.8786081784795</v>
      </c>
    </row>
    <row r="70" spans="1:7" ht="12.75">
      <c r="A70" s="2">
        <v>68</v>
      </c>
      <c r="B70" s="3">
        <v>35677</v>
      </c>
      <c r="C70" s="2">
        <v>955.59</v>
      </c>
      <c r="D70" s="6">
        <f t="shared" si="4"/>
        <v>954.4800503291436</v>
      </c>
      <c r="E70" s="6">
        <f t="shared" si="5"/>
        <v>951.3793445895026</v>
      </c>
      <c r="F70" s="6">
        <f t="shared" si="6"/>
        <v>955.2839767089187</v>
      </c>
      <c r="G70" s="6">
        <f t="shared" si="7"/>
        <v>945.0497473606315</v>
      </c>
    </row>
    <row r="71" spans="1:7" ht="12.75">
      <c r="A71" s="2">
        <v>69</v>
      </c>
      <c r="B71" s="3">
        <v>35678</v>
      </c>
      <c r="C71" s="2">
        <v>955.75</v>
      </c>
      <c r="D71" s="6">
        <f t="shared" si="4"/>
        <v>955.4325125822859</v>
      </c>
      <c r="E71" s="6">
        <f t="shared" si="5"/>
        <v>953.5646722947513</v>
      </c>
      <c r="F71" s="6">
        <f t="shared" si="6"/>
        <v>955.703397670892</v>
      </c>
      <c r="G71" s="6">
        <f t="shared" si="7"/>
        <v>946.1197726245684</v>
      </c>
    </row>
    <row r="72" spans="1:7" ht="12.75">
      <c r="A72" s="2">
        <v>70</v>
      </c>
      <c r="B72" s="3">
        <v>35681</v>
      </c>
      <c r="C72" s="2">
        <v>958.72</v>
      </c>
      <c r="D72" s="6">
        <f t="shared" si="4"/>
        <v>957.8981281455715</v>
      </c>
      <c r="E72" s="6">
        <f t="shared" si="5"/>
        <v>956.1423361473757</v>
      </c>
      <c r="F72" s="6">
        <f t="shared" si="6"/>
        <v>958.4183397670893</v>
      </c>
      <c r="G72" s="6">
        <f t="shared" si="7"/>
        <v>947.3797953621117</v>
      </c>
    </row>
    <row r="73" spans="1:7" ht="12.75">
      <c r="A73" s="2">
        <v>71</v>
      </c>
      <c r="B73" s="3">
        <v>35682</v>
      </c>
      <c r="C73" s="2">
        <v>961.46</v>
      </c>
      <c r="D73" s="6">
        <f t="shared" si="4"/>
        <v>960.569532036393</v>
      </c>
      <c r="E73" s="6">
        <f t="shared" si="5"/>
        <v>958.8011680736879</v>
      </c>
      <c r="F73" s="6">
        <f t="shared" si="6"/>
        <v>961.155833976709</v>
      </c>
      <c r="G73" s="6">
        <f t="shared" si="7"/>
        <v>948.7878158259007</v>
      </c>
    </row>
    <row r="74" spans="1:7" ht="12.75">
      <c r="A74" s="2">
        <v>72</v>
      </c>
      <c r="B74" s="3">
        <v>35683</v>
      </c>
      <c r="C74" s="2">
        <v>949.3</v>
      </c>
      <c r="D74" s="6">
        <f t="shared" si="4"/>
        <v>952.1173830090981</v>
      </c>
      <c r="E74" s="6">
        <f t="shared" si="5"/>
        <v>954.0505840368439</v>
      </c>
      <c r="F74" s="6">
        <f t="shared" si="6"/>
        <v>950.4855833976709</v>
      </c>
      <c r="G74" s="6">
        <f t="shared" si="7"/>
        <v>948.8390342433106</v>
      </c>
    </row>
    <row r="75" spans="1:7" ht="12.75">
      <c r="A75" s="2">
        <v>73</v>
      </c>
      <c r="B75" s="3">
        <v>35684</v>
      </c>
      <c r="C75" s="2">
        <v>942.84</v>
      </c>
      <c r="D75" s="6">
        <f t="shared" si="4"/>
        <v>945.1593457522745</v>
      </c>
      <c r="E75" s="6">
        <f t="shared" si="5"/>
        <v>948.4452920184219</v>
      </c>
      <c r="F75" s="6">
        <f t="shared" si="6"/>
        <v>943.6045583397671</v>
      </c>
      <c r="G75" s="6">
        <f t="shared" si="7"/>
        <v>948.2391308189796</v>
      </c>
    </row>
    <row r="76" spans="1:7" ht="12.75">
      <c r="A76" s="2">
        <v>74</v>
      </c>
      <c r="B76" s="3">
        <v>35685</v>
      </c>
      <c r="C76" s="2">
        <v>954.43</v>
      </c>
      <c r="D76" s="6">
        <f t="shared" si="4"/>
        <v>952.1123364380686</v>
      </c>
      <c r="E76" s="6">
        <f t="shared" si="5"/>
        <v>951.437646009211</v>
      </c>
      <c r="F76" s="6">
        <f t="shared" si="6"/>
        <v>953.3474558339767</v>
      </c>
      <c r="G76" s="6">
        <f t="shared" si="7"/>
        <v>948.8582177370816</v>
      </c>
    </row>
    <row r="77" spans="1:7" ht="12.75">
      <c r="A77" s="2">
        <v>75</v>
      </c>
      <c r="B77" s="3">
        <v>35688</v>
      </c>
      <c r="C77" s="2">
        <v>951.48</v>
      </c>
      <c r="D77" s="6">
        <f t="shared" si="4"/>
        <v>951.6380841095172</v>
      </c>
      <c r="E77" s="6">
        <f t="shared" si="5"/>
        <v>951.4588230046055</v>
      </c>
      <c r="F77" s="6">
        <f t="shared" si="6"/>
        <v>951.6667455833976</v>
      </c>
      <c r="G77" s="6">
        <f t="shared" si="7"/>
        <v>949.1203959633735</v>
      </c>
    </row>
    <row r="78" spans="1:7" ht="12.75">
      <c r="A78" s="2">
        <v>76</v>
      </c>
      <c r="B78" s="3">
        <v>35689</v>
      </c>
      <c r="C78" s="2">
        <v>974</v>
      </c>
      <c r="D78" s="6">
        <f t="shared" si="4"/>
        <v>968.4095210273792</v>
      </c>
      <c r="E78" s="6">
        <f t="shared" si="5"/>
        <v>962.7294115023028</v>
      </c>
      <c r="F78" s="6">
        <f t="shared" si="6"/>
        <v>971.7666745583398</v>
      </c>
      <c r="G78" s="6">
        <f t="shared" si="7"/>
        <v>951.6083563670362</v>
      </c>
    </row>
    <row r="79" spans="1:7" ht="12.75">
      <c r="A79" s="2">
        <v>77</v>
      </c>
      <c r="B79" s="3">
        <v>35690</v>
      </c>
      <c r="C79" s="2">
        <v>973.41</v>
      </c>
      <c r="D79" s="6">
        <f t="shared" si="4"/>
        <v>972.1598802568449</v>
      </c>
      <c r="E79" s="6">
        <f t="shared" si="5"/>
        <v>968.0697057511513</v>
      </c>
      <c r="F79" s="6">
        <f t="shared" si="6"/>
        <v>973.2456674558339</v>
      </c>
      <c r="G79" s="6">
        <f t="shared" si="7"/>
        <v>953.7885207303326</v>
      </c>
    </row>
    <row r="80" spans="1:7" ht="12.75">
      <c r="A80" s="2">
        <v>78</v>
      </c>
      <c r="B80" s="3">
        <v>35691</v>
      </c>
      <c r="C80" s="2">
        <v>977.2</v>
      </c>
      <c r="D80" s="6">
        <f t="shared" si="4"/>
        <v>975.9399700642114</v>
      </c>
      <c r="E80" s="6">
        <f t="shared" si="5"/>
        <v>972.6348528755757</v>
      </c>
      <c r="F80" s="6">
        <f t="shared" si="6"/>
        <v>976.8045667455834</v>
      </c>
      <c r="G80" s="6">
        <f t="shared" si="7"/>
        <v>956.1296686572994</v>
      </c>
    </row>
    <row r="81" spans="1:7" ht="12.75">
      <c r="A81" s="2">
        <v>79</v>
      </c>
      <c r="B81" s="3">
        <v>35692</v>
      </c>
      <c r="C81" s="2">
        <v>979.98</v>
      </c>
      <c r="D81" s="6">
        <f t="shared" si="4"/>
        <v>978.9699925160528</v>
      </c>
      <c r="E81" s="6">
        <f t="shared" si="5"/>
        <v>976.3074264377879</v>
      </c>
      <c r="F81" s="6">
        <f t="shared" si="6"/>
        <v>979.6624566745584</v>
      </c>
      <c r="G81" s="6">
        <f t="shared" si="7"/>
        <v>958.5147017915695</v>
      </c>
    </row>
    <row r="82" spans="1:7" ht="12.75">
      <c r="A82" s="2">
        <v>80</v>
      </c>
      <c r="B82" s="3">
        <v>35695</v>
      </c>
      <c r="C82" s="2">
        <v>985.07</v>
      </c>
      <c r="D82" s="6">
        <f t="shared" si="4"/>
        <v>983.5449981290133</v>
      </c>
      <c r="E82" s="6">
        <f t="shared" si="5"/>
        <v>980.688713218894</v>
      </c>
      <c r="F82" s="6">
        <f t="shared" si="6"/>
        <v>984.5292456674559</v>
      </c>
      <c r="G82" s="6">
        <f t="shared" si="7"/>
        <v>961.1702316124126</v>
      </c>
    </row>
    <row r="83" spans="1:7" ht="12.75">
      <c r="A83" s="2">
        <v>81</v>
      </c>
      <c r="B83" s="3">
        <v>35696</v>
      </c>
      <c r="C83" s="2">
        <v>982.36</v>
      </c>
      <c r="D83" s="6">
        <f t="shared" si="4"/>
        <v>982.6562495322532</v>
      </c>
      <c r="E83" s="6">
        <f t="shared" si="5"/>
        <v>981.5243566094471</v>
      </c>
      <c r="F83" s="6">
        <f t="shared" si="6"/>
        <v>982.5769245667457</v>
      </c>
      <c r="G83" s="6">
        <f t="shared" si="7"/>
        <v>963.2892084511714</v>
      </c>
    </row>
    <row r="84" spans="1:7" ht="12.75">
      <c r="A84" s="2">
        <v>82</v>
      </c>
      <c r="B84" s="3">
        <v>35697</v>
      </c>
      <c r="C84" s="2">
        <v>975.89</v>
      </c>
      <c r="D84" s="6">
        <f t="shared" si="4"/>
        <v>977.5815623830633</v>
      </c>
      <c r="E84" s="6">
        <f t="shared" si="5"/>
        <v>978.7071783047236</v>
      </c>
      <c r="F84" s="6">
        <f t="shared" si="6"/>
        <v>976.5586924566746</v>
      </c>
      <c r="G84" s="6">
        <f t="shared" si="7"/>
        <v>964.5492876060543</v>
      </c>
    </row>
    <row r="85" spans="1:7" ht="12.75">
      <c r="A85" s="2">
        <v>83</v>
      </c>
      <c r="B85" s="3">
        <v>35698</v>
      </c>
      <c r="C85" s="2">
        <v>969.58</v>
      </c>
      <c r="D85" s="6">
        <f t="shared" si="4"/>
        <v>971.580390595766</v>
      </c>
      <c r="E85" s="6">
        <f t="shared" si="5"/>
        <v>974.1435891523618</v>
      </c>
      <c r="F85" s="6">
        <f t="shared" si="6"/>
        <v>970.2778692456675</v>
      </c>
      <c r="G85" s="6">
        <f t="shared" si="7"/>
        <v>965.0523588454489</v>
      </c>
    </row>
    <row r="86" spans="1:7" ht="12.75">
      <c r="A86" s="2">
        <v>84</v>
      </c>
      <c r="B86" s="3">
        <v>35699</v>
      </c>
      <c r="C86" s="2">
        <v>975.99</v>
      </c>
      <c r="D86" s="6">
        <f t="shared" si="4"/>
        <v>974.8875976489416</v>
      </c>
      <c r="E86" s="6">
        <f t="shared" si="5"/>
        <v>975.0667945761809</v>
      </c>
      <c r="F86" s="6">
        <f t="shared" si="6"/>
        <v>975.4187869245668</v>
      </c>
      <c r="G86" s="6">
        <f t="shared" si="7"/>
        <v>966.1461229609041</v>
      </c>
    </row>
    <row r="87" spans="1:7" ht="12.75">
      <c r="A87" s="2">
        <v>85</v>
      </c>
      <c r="B87" s="3">
        <v>35702</v>
      </c>
      <c r="C87" s="2">
        <v>983.63</v>
      </c>
      <c r="D87" s="6">
        <f t="shared" si="4"/>
        <v>981.4443994122354</v>
      </c>
      <c r="E87" s="6">
        <f t="shared" si="5"/>
        <v>979.3483972880904</v>
      </c>
      <c r="F87" s="6">
        <f t="shared" si="6"/>
        <v>982.8088786924568</v>
      </c>
      <c r="G87" s="6">
        <f t="shared" si="7"/>
        <v>967.8945106648137</v>
      </c>
    </row>
    <row r="88" spans="1:7" ht="12.75">
      <c r="A88" s="2">
        <v>86</v>
      </c>
      <c r="B88" s="3">
        <v>35703</v>
      </c>
      <c r="C88" s="2">
        <v>979.3</v>
      </c>
      <c r="D88" s="6">
        <f t="shared" si="4"/>
        <v>979.8360998530587</v>
      </c>
      <c r="E88" s="6">
        <f t="shared" si="5"/>
        <v>979.3241986440452</v>
      </c>
      <c r="F88" s="6">
        <f t="shared" si="6"/>
        <v>979.6508878692457</v>
      </c>
      <c r="G88" s="6">
        <f t="shared" si="7"/>
        <v>969.0350595983323</v>
      </c>
    </row>
    <row r="89" spans="1:7" ht="12.75">
      <c r="A89" s="2">
        <v>87</v>
      </c>
      <c r="B89" s="3">
        <v>35704</v>
      </c>
      <c r="C89" s="2">
        <v>985.7</v>
      </c>
      <c r="D89" s="6">
        <f t="shared" si="4"/>
        <v>984.2340249632648</v>
      </c>
      <c r="E89" s="6">
        <f t="shared" si="5"/>
        <v>982.5120993220226</v>
      </c>
      <c r="F89" s="6">
        <f t="shared" si="6"/>
        <v>985.0950887869246</v>
      </c>
      <c r="G89" s="6">
        <f t="shared" si="7"/>
        <v>970.7015536384991</v>
      </c>
    </row>
    <row r="90" spans="1:7" ht="12.75">
      <c r="A90" s="2">
        <v>88</v>
      </c>
      <c r="B90" s="3">
        <v>35705</v>
      </c>
      <c r="C90" s="2">
        <v>991.11</v>
      </c>
      <c r="D90" s="6">
        <f t="shared" si="4"/>
        <v>989.3910062408162</v>
      </c>
      <c r="E90" s="6">
        <f t="shared" si="5"/>
        <v>986.8110496610113</v>
      </c>
      <c r="F90" s="6">
        <f t="shared" si="6"/>
        <v>990.5085088786925</v>
      </c>
      <c r="G90" s="6">
        <f t="shared" si="7"/>
        <v>972.7423982746492</v>
      </c>
    </row>
    <row r="91" spans="1:7" ht="12.75">
      <c r="A91" s="2">
        <v>89</v>
      </c>
      <c r="B91" s="3">
        <v>35706</v>
      </c>
      <c r="C91" s="2">
        <v>996.16</v>
      </c>
      <c r="D91" s="6">
        <f t="shared" si="4"/>
        <v>994.4677515602041</v>
      </c>
      <c r="E91" s="6">
        <f t="shared" si="5"/>
        <v>991.4855248305057</v>
      </c>
      <c r="F91" s="6">
        <f t="shared" si="6"/>
        <v>995.5948508878693</v>
      </c>
      <c r="G91" s="6">
        <f t="shared" si="7"/>
        <v>975.0841584471842</v>
      </c>
    </row>
    <row r="92" spans="1:7" ht="12.75">
      <c r="A92" s="2">
        <v>90</v>
      </c>
      <c r="B92" s="3">
        <v>35709</v>
      </c>
      <c r="C92" s="2">
        <v>1003.31</v>
      </c>
      <c r="D92" s="6">
        <f t="shared" si="4"/>
        <v>1001.0994378900509</v>
      </c>
      <c r="E92" s="6">
        <f t="shared" si="5"/>
        <v>997.3977624152528</v>
      </c>
      <c r="F92" s="6">
        <f t="shared" si="6"/>
        <v>1002.5384850887868</v>
      </c>
      <c r="G92" s="6">
        <f t="shared" si="7"/>
        <v>977.9067426024658</v>
      </c>
    </row>
    <row r="93" spans="1:7" ht="12.75">
      <c r="A93" s="2">
        <v>91</v>
      </c>
      <c r="B93" s="3">
        <v>35710</v>
      </c>
      <c r="C93" s="2">
        <v>1012.87</v>
      </c>
      <c r="D93" s="6">
        <f t="shared" si="4"/>
        <v>1009.9273594725128</v>
      </c>
      <c r="E93" s="6">
        <f t="shared" si="5"/>
        <v>1005.1338812076265</v>
      </c>
      <c r="F93" s="6">
        <f t="shared" si="6"/>
        <v>1011.8368485088787</v>
      </c>
      <c r="G93" s="6">
        <f t="shared" si="7"/>
        <v>981.4030683422193</v>
      </c>
    </row>
    <row r="94" spans="1:7" ht="12.75">
      <c r="A94" s="2">
        <v>92</v>
      </c>
      <c r="B94" s="3">
        <v>35711</v>
      </c>
      <c r="C94" s="2">
        <v>1005.98</v>
      </c>
      <c r="D94" s="6">
        <f t="shared" si="4"/>
        <v>1006.9668398681282</v>
      </c>
      <c r="E94" s="6">
        <f t="shared" si="5"/>
        <v>1005.5569406038132</v>
      </c>
      <c r="F94" s="6">
        <f t="shared" si="6"/>
        <v>1006.5656848508879</v>
      </c>
      <c r="G94" s="6">
        <f t="shared" si="7"/>
        <v>983.8607615079975</v>
      </c>
    </row>
    <row r="95" spans="1:7" ht="12.75">
      <c r="A95" s="2">
        <v>93</v>
      </c>
      <c r="B95" s="3">
        <v>35712</v>
      </c>
      <c r="C95" s="2">
        <v>1003.78</v>
      </c>
      <c r="D95" s="6">
        <f t="shared" si="4"/>
        <v>1004.5767099670321</v>
      </c>
      <c r="E95" s="6">
        <f t="shared" si="5"/>
        <v>1004.6684703019066</v>
      </c>
      <c r="F95" s="6">
        <f t="shared" si="6"/>
        <v>1004.0585684850888</v>
      </c>
      <c r="G95" s="6">
        <f t="shared" si="7"/>
        <v>985.8526853571979</v>
      </c>
    </row>
    <row r="96" spans="1:7" ht="12.75">
      <c r="A96" s="2">
        <v>94</v>
      </c>
      <c r="B96" s="3">
        <v>35713</v>
      </c>
      <c r="C96" s="2">
        <v>1000.91</v>
      </c>
      <c r="D96" s="6">
        <f t="shared" si="4"/>
        <v>1001.826677491758</v>
      </c>
      <c r="E96" s="6">
        <f t="shared" si="5"/>
        <v>1002.7892351509533</v>
      </c>
      <c r="F96" s="6">
        <f t="shared" si="6"/>
        <v>1001.2248568485088</v>
      </c>
      <c r="G96" s="6">
        <f t="shared" si="7"/>
        <v>987.358416821478</v>
      </c>
    </row>
    <row r="97" spans="1:7" ht="12.75">
      <c r="A97" s="2">
        <v>95</v>
      </c>
      <c r="B97" s="3">
        <v>35716</v>
      </c>
      <c r="C97" s="2">
        <v>1002.03</v>
      </c>
      <c r="D97" s="6">
        <f t="shared" si="4"/>
        <v>1001.9791693729395</v>
      </c>
      <c r="E97" s="6">
        <f t="shared" si="5"/>
        <v>1002.4096175754767</v>
      </c>
      <c r="F97" s="6">
        <f t="shared" si="6"/>
        <v>1001.9494856848509</v>
      </c>
      <c r="G97" s="6">
        <f t="shared" si="7"/>
        <v>988.8255751393302</v>
      </c>
    </row>
    <row r="98" spans="1:7" ht="12.75">
      <c r="A98" s="2">
        <v>96</v>
      </c>
      <c r="B98" s="3">
        <v>35717</v>
      </c>
      <c r="C98" s="2">
        <v>1002.69</v>
      </c>
      <c r="D98" s="6">
        <f t="shared" si="4"/>
        <v>1002.5122923432349</v>
      </c>
      <c r="E98" s="6">
        <f t="shared" si="5"/>
        <v>1002.5498087877384</v>
      </c>
      <c r="F98" s="6">
        <f t="shared" si="6"/>
        <v>1002.6159485684851</v>
      </c>
      <c r="G98" s="6">
        <f t="shared" si="7"/>
        <v>990.2120176253973</v>
      </c>
    </row>
    <row r="99" spans="1:7" ht="12.75">
      <c r="A99" s="2">
        <v>97</v>
      </c>
      <c r="B99" s="3">
        <v>35718</v>
      </c>
      <c r="C99" s="2">
        <v>999.23</v>
      </c>
      <c r="D99" s="6">
        <f t="shared" si="4"/>
        <v>1000.0505730858088</v>
      </c>
      <c r="E99" s="6">
        <f t="shared" si="5"/>
        <v>1000.8899043938692</v>
      </c>
      <c r="F99" s="6">
        <f t="shared" si="6"/>
        <v>999.5685948568486</v>
      </c>
      <c r="G99" s="6">
        <f t="shared" si="7"/>
        <v>991.1138158628576</v>
      </c>
    </row>
    <row r="100" spans="1:7" ht="12.75">
      <c r="A100" s="2">
        <v>98</v>
      </c>
      <c r="B100" s="3">
        <v>35719</v>
      </c>
      <c r="C100" s="2">
        <v>988.84</v>
      </c>
      <c r="D100" s="6">
        <f t="shared" si="4"/>
        <v>991.6426432714522</v>
      </c>
      <c r="E100" s="6">
        <f t="shared" si="5"/>
        <v>994.8649521969346</v>
      </c>
      <c r="F100" s="6">
        <f t="shared" si="6"/>
        <v>989.9128594856849</v>
      </c>
      <c r="G100" s="6">
        <f t="shared" si="7"/>
        <v>990.8864342765719</v>
      </c>
    </row>
    <row r="101" spans="1:7" ht="12.75">
      <c r="A101" s="2">
        <v>99</v>
      </c>
      <c r="B101" s="3">
        <v>35720</v>
      </c>
      <c r="C101" s="2">
        <v>976.52</v>
      </c>
      <c r="D101" s="6">
        <f t="shared" si="4"/>
        <v>980.300660817863</v>
      </c>
      <c r="E101" s="6">
        <f t="shared" si="5"/>
        <v>985.6924760984673</v>
      </c>
      <c r="F101" s="6">
        <f t="shared" si="6"/>
        <v>977.8592859485685</v>
      </c>
      <c r="G101" s="6">
        <f t="shared" si="7"/>
        <v>989.4497908489147</v>
      </c>
    </row>
    <row r="102" spans="1:7" ht="12.75">
      <c r="A102" s="2">
        <v>100</v>
      </c>
      <c r="B102" s="3">
        <v>35723</v>
      </c>
      <c r="C102" s="2">
        <v>987.49</v>
      </c>
      <c r="D102" s="6">
        <f t="shared" si="4"/>
        <v>985.6926652044658</v>
      </c>
      <c r="E102" s="6">
        <f t="shared" si="5"/>
        <v>986.5912380492337</v>
      </c>
      <c r="F102" s="6">
        <f t="shared" si="6"/>
        <v>986.5269285948568</v>
      </c>
      <c r="G102" s="6">
        <f t="shared" si="7"/>
        <v>989.2538117640233</v>
      </c>
    </row>
    <row r="103" spans="1:7" ht="12.75">
      <c r="A103" s="2">
        <v>101</v>
      </c>
      <c r="B103" s="3">
        <v>35724</v>
      </c>
      <c r="C103" s="2">
        <v>1004.16</v>
      </c>
      <c r="D103" s="6">
        <f t="shared" si="4"/>
        <v>999.5431663011165</v>
      </c>
      <c r="E103" s="6">
        <f t="shared" si="5"/>
        <v>995.3756190246168</v>
      </c>
      <c r="F103" s="6">
        <f t="shared" si="6"/>
        <v>1002.3966928594857</v>
      </c>
      <c r="G103" s="6">
        <f t="shared" si="7"/>
        <v>990.7444305876211</v>
      </c>
    </row>
    <row r="104" spans="1:7" ht="12.75">
      <c r="A104" s="2">
        <v>102</v>
      </c>
      <c r="B104" s="3">
        <v>35725</v>
      </c>
      <c r="C104" s="2">
        <v>1001.26</v>
      </c>
      <c r="D104" s="6">
        <f t="shared" si="4"/>
        <v>1000.830791575279</v>
      </c>
      <c r="E104" s="6">
        <f t="shared" si="5"/>
        <v>998.3178095123084</v>
      </c>
      <c r="F104" s="6">
        <f t="shared" si="6"/>
        <v>1001.3736692859486</v>
      </c>
      <c r="G104" s="6">
        <f t="shared" si="7"/>
        <v>991.795987528859</v>
      </c>
    </row>
    <row r="105" spans="1:7" ht="12.75">
      <c r="A105" s="2">
        <v>103</v>
      </c>
      <c r="B105" s="3">
        <v>35726</v>
      </c>
      <c r="C105" s="2">
        <v>982.8</v>
      </c>
      <c r="D105" s="6">
        <f t="shared" si="4"/>
        <v>987.3076978938196</v>
      </c>
      <c r="E105" s="6">
        <f t="shared" si="5"/>
        <v>990.5589047561541</v>
      </c>
      <c r="F105" s="6">
        <f t="shared" si="6"/>
        <v>984.6573669285949</v>
      </c>
      <c r="G105" s="6">
        <f t="shared" si="7"/>
        <v>990.896388775973</v>
      </c>
    </row>
    <row r="106" spans="1:7" ht="12.75">
      <c r="A106" s="2">
        <v>104</v>
      </c>
      <c r="B106" s="3">
        <v>35727</v>
      </c>
      <c r="C106" s="2">
        <v>974.72</v>
      </c>
      <c r="D106" s="6">
        <f t="shared" si="4"/>
        <v>977.8669244734549</v>
      </c>
      <c r="E106" s="6">
        <f t="shared" si="5"/>
        <v>982.6394523780771</v>
      </c>
      <c r="F106" s="6">
        <f t="shared" si="6"/>
        <v>975.7137366928596</v>
      </c>
      <c r="G106" s="6">
        <f t="shared" si="7"/>
        <v>989.2787498983757</v>
      </c>
    </row>
    <row r="107" spans="1:7" ht="12.75">
      <c r="A107" s="2">
        <v>105</v>
      </c>
      <c r="B107" s="3">
        <v>35730</v>
      </c>
      <c r="C107" s="2">
        <v>910.92</v>
      </c>
      <c r="D107" s="6">
        <f t="shared" si="4"/>
        <v>927.6567311183637</v>
      </c>
      <c r="E107" s="6">
        <f t="shared" si="5"/>
        <v>946.7797261890385</v>
      </c>
      <c r="F107" s="6">
        <f t="shared" si="6"/>
        <v>917.399373669286</v>
      </c>
      <c r="G107" s="6">
        <f t="shared" si="7"/>
        <v>981.4428749085382</v>
      </c>
    </row>
    <row r="108" spans="1:7" ht="12.75">
      <c r="A108" s="2">
        <v>106</v>
      </c>
      <c r="B108" s="3">
        <v>35731</v>
      </c>
      <c r="C108" s="2">
        <v>949.55</v>
      </c>
      <c r="D108" s="6">
        <f t="shared" si="4"/>
        <v>944.0766827795908</v>
      </c>
      <c r="E108" s="6">
        <f t="shared" si="5"/>
        <v>948.1648630945192</v>
      </c>
      <c r="F108" s="6">
        <f t="shared" si="6"/>
        <v>946.3349373669287</v>
      </c>
      <c r="G108" s="6">
        <f t="shared" si="7"/>
        <v>978.2535874176845</v>
      </c>
    </row>
    <row r="109" spans="1:7" ht="12.75">
      <c r="A109" s="2">
        <v>107</v>
      </c>
      <c r="B109" s="3">
        <v>35732</v>
      </c>
      <c r="C109" s="2">
        <v>949.52</v>
      </c>
      <c r="D109" s="6">
        <f t="shared" si="4"/>
        <v>948.1591706948977</v>
      </c>
      <c r="E109" s="6">
        <f t="shared" si="5"/>
        <v>948.8424315472596</v>
      </c>
      <c r="F109" s="6">
        <f t="shared" si="6"/>
        <v>949.2014937366929</v>
      </c>
      <c r="G109" s="6">
        <f t="shared" si="7"/>
        <v>975.380228675916</v>
      </c>
    </row>
    <row r="110" spans="1:7" ht="12.75">
      <c r="A110" s="2">
        <v>108</v>
      </c>
      <c r="B110" s="3">
        <v>35733</v>
      </c>
      <c r="C110" s="2">
        <v>934.11</v>
      </c>
      <c r="D110" s="6">
        <f t="shared" si="4"/>
        <v>937.6222926737244</v>
      </c>
      <c r="E110" s="6">
        <f t="shared" si="5"/>
        <v>941.4762157736297</v>
      </c>
      <c r="F110" s="6">
        <f t="shared" si="6"/>
        <v>935.6191493736694</v>
      </c>
      <c r="G110" s="6">
        <f t="shared" si="7"/>
        <v>971.2532058083243</v>
      </c>
    </row>
    <row r="111" spans="1:7" ht="12.75">
      <c r="A111" s="2">
        <v>109</v>
      </c>
      <c r="B111" s="3">
        <v>35734</v>
      </c>
      <c r="C111" s="2">
        <v>945.35</v>
      </c>
      <c r="D111" s="6">
        <f t="shared" si="4"/>
        <v>943.4180731684312</v>
      </c>
      <c r="E111" s="6">
        <f t="shared" si="5"/>
        <v>943.4131078868149</v>
      </c>
      <c r="F111" s="6">
        <f t="shared" si="6"/>
        <v>944.376914937367</v>
      </c>
      <c r="G111" s="6">
        <f t="shared" si="7"/>
        <v>968.6628852274919</v>
      </c>
    </row>
    <row r="112" spans="1:7" ht="12.75">
      <c r="A112" s="2">
        <v>110</v>
      </c>
      <c r="B112" s="3">
        <v>35737</v>
      </c>
      <c r="C112" s="2">
        <v>967.92</v>
      </c>
      <c r="D112" s="6">
        <f t="shared" si="4"/>
        <v>961.7945182921078</v>
      </c>
      <c r="E112" s="6">
        <f t="shared" si="5"/>
        <v>955.6665539434075</v>
      </c>
      <c r="F112" s="6">
        <f t="shared" si="6"/>
        <v>965.5656914937366</v>
      </c>
      <c r="G112" s="6">
        <f t="shared" si="7"/>
        <v>968.5885967047427</v>
      </c>
    </row>
    <row r="113" spans="1:7" ht="12.75">
      <c r="A113" s="2">
        <v>111</v>
      </c>
      <c r="B113" s="3">
        <v>35738</v>
      </c>
      <c r="C113" s="2">
        <v>970.41</v>
      </c>
      <c r="D113" s="6">
        <f t="shared" si="4"/>
        <v>968.256129573027</v>
      </c>
      <c r="E113" s="6">
        <f t="shared" si="5"/>
        <v>963.0382769717037</v>
      </c>
      <c r="F113" s="6">
        <f t="shared" si="6"/>
        <v>969.9255691493737</v>
      </c>
      <c r="G113" s="6">
        <f t="shared" si="7"/>
        <v>968.7707370342684</v>
      </c>
    </row>
    <row r="114" spans="1:7" ht="12.75">
      <c r="A114" s="2">
        <v>112</v>
      </c>
      <c r="B114" s="3">
        <v>35739</v>
      </c>
      <c r="C114" s="2">
        <v>973.8</v>
      </c>
      <c r="D114" s="6">
        <f t="shared" si="4"/>
        <v>972.4140323932567</v>
      </c>
      <c r="E114" s="6">
        <f t="shared" si="5"/>
        <v>968.4191384858518</v>
      </c>
      <c r="F114" s="6">
        <f t="shared" si="6"/>
        <v>973.4125569149373</v>
      </c>
      <c r="G114" s="6">
        <f t="shared" si="7"/>
        <v>969.2736633308416</v>
      </c>
    </row>
    <row r="115" spans="1:7" ht="12.75">
      <c r="A115" s="2">
        <v>113</v>
      </c>
      <c r="B115" s="3">
        <v>35740</v>
      </c>
      <c r="C115" s="2">
        <v>968.89</v>
      </c>
      <c r="D115" s="6">
        <f t="shared" si="4"/>
        <v>969.7710080983142</v>
      </c>
      <c r="E115" s="6">
        <f t="shared" si="5"/>
        <v>968.6545692429258</v>
      </c>
      <c r="F115" s="6">
        <f t="shared" si="6"/>
        <v>969.3422556914937</v>
      </c>
      <c r="G115" s="6">
        <f t="shared" si="7"/>
        <v>969.2352969977575</v>
      </c>
    </row>
    <row r="116" spans="1:7" ht="12.75">
      <c r="A116" s="2">
        <v>114</v>
      </c>
      <c r="B116" s="3">
        <v>35741</v>
      </c>
      <c r="C116" s="2">
        <v>956.84</v>
      </c>
      <c r="D116" s="6">
        <f t="shared" si="4"/>
        <v>960.0727520245786</v>
      </c>
      <c r="E116" s="6">
        <f t="shared" si="5"/>
        <v>962.747284621463</v>
      </c>
      <c r="F116" s="6">
        <f t="shared" si="6"/>
        <v>958.0902255691494</v>
      </c>
      <c r="G116" s="6">
        <f t="shared" si="7"/>
        <v>967.9957672979817</v>
      </c>
    </row>
    <row r="117" spans="1:7" ht="12.75">
      <c r="A117" s="2">
        <v>115</v>
      </c>
      <c r="B117" s="3">
        <v>35744</v>
      </c>
      <c r="C117" s="2">
        <v>951.54</v>
      </c>
      <c r="D117" s="6">
        <f t="shared" si="4"/>
        <v>953.6731880061446</v>
      </c>
      <c r="E117" s="6">
        <f t="shared" si="5"/>
        <v>957.1436423107315</v>
      </c>
      <c r="F117" s="6">
        <f t="shared" si="6"/>
        <v>952.1950225569149</v>
      </c>
      <c r="G117" s="6">
        <f t="shared" si="7"/>
        <v>966.3501905681836</v>
      </c>
    </row>
    <row r="118" spans="1:7" ht="12.75">
      <c r="A118" s="2">
        <v>116</v>
      </c>
      <c r="B118" s="3">
        <v>35745</v>
      </c>
      <c r="C118" s="2">
        <v>952.65</v>
      </c>
      <c r="D118" s="6">
        <f t="shared" si="4"/>
        <v>952.9057970015361</v>
      </c>
      <c r="E118" s="6">
        <f t="shared" si="5"/>
        <v>954.8968211553657</v>
      </c>
      <c r="F118" s="6">
        <f t="shared" si="6"/>
        <v>952.6045022556915</v>
      </c>
      <c r="G118" s="6">
        <f t="shared" si="7"/>
        <v>964.9801715113653</v>
      </c>
    </row>
    <row r="119" spans="1:7" ht="12.75">
      <c r="A119" s="2">
        <v>117</v>
      </c>
      <c r="B119" s="3">
        <v>35746</v>
      </c>
      <c r="C119" s="2">
        <v>933.91</v>
      </c>
      <c r="D119" s="6">
        <f t="shared" si="4"/>
        <v>938.658949250384</v>
      </c>
      <c r="E119" s="6">
        <f t="shared" si="5"/>
        <v>944.4034105776828</v>
      </c>
      <c r="F119" s="6">
        <f t="shared" si="6"/>
        <v>935.7794502255691</v>
      </c>
      <c r="G119" s="6">
        <f t="shared" si="7"/>
        <v>961.8731543602287</v>
      </c>
    </row>
    <row r="120" spans="1:7" ht="12.75">
      <c r="A120" s="2">
        <v>118</v>
      </c>
      <c r="B120" s="3">
        <v>35747</v>
      </c>
      <c r="C120" s="2">
        <v>942.83</v>
      </c>
      <c r="D120" s="6">
        <f t="shared" si="4"/>
        <v>941.7872373125961</v>
      </c>
      <c r="E120" s="6">
        <f t="shared" si="5"/>
        <v>943.6167052888414</v>
      </c>
      <c r="F120" s="6">
        <f t="shared" si="6"/>
        <v>942.124945022557</v>
      </c>
      <c r="G120" s="6">
        <f t="shared" si="7"/>
        <v>959.9688389242059</v>
      </c>
    </row>
    <row r="121" spans="1:7" ht="12.75">
      <c r="A121" s="2">
        <v>119</v>
      </c>
      <c r="B121" s="3">
        <v>35748</v>
      </c>
      <c r="C121" s="2">
        <v>954.44</v>
      </c>
      <c r="D121" s="6">
        <f t="shared" si="4"/>
        <v>951.276809328149</v>
      </c>
      <c r="E121" s="6">
        <f t="shared" si="5"/>
        <v>949.0283526444207</v>
      </c>
      <c r="F121" s="6">
        <f t="shared" si="6"/>
        <v>953.2084945022558</v>
      </c>
      <c r="G121" s="6">
        <f t="shared" si="7"/>
        <v>959.4159550317854</v>
      </c>
    </row>
    <row r="122" spans="1:7" ht="12.75">
      <c r="A122" s="2">
        <v>120</v>
      </c>
      <c r="B122" s="3">
        <v>35751</v>
      </c>
      <c r="C122" s="2">
        <v>972.36</v>
      </c>
      <c r="D122" s="6">
        <f t="shared" si="4"/>
        <v>967.0892023320373</v>
      </c>
      <c r="E122" s="6">
        <f t="shared" si="5"/>
        <v>960.6941763222103</v>
      </c>
      <c r="F122" s="6">
        <f t="shared" si="6"/>
        <v>970.4448494502255</v>
      </c>
      <c r="G122" s="6">
        <f t="shared" si="7"/>
        <v>960.7103595286069</v>
      </c>
    </row>
    <row r="123" spans="1:7" ht="12.75">
      <c r="A123" s="2">
        <v>121</v>
      </c>
      <c r="B123" s="3">
        <v>35752</v>
      </c>
      <c r="C123" s="2">
        <v>964.75</v>
      </c>
      <c r="D123" s="6">
        <f t="shared" si="4"/>
        <v>965.3348005830094</v>
      </c>
      <c r="E123" s="6">
        <f t="shared" si="5"/>
        <v>962.7220881611051</v>
      </c>
      <c r="F123" s="6">
        <f t="shared" si="6"/>
        <v>965.3194849450225</v>
      </c>
      <c r="G123" s="6">
        <f t="shared" si="7"/>
        <v>961.1143235757462</v>
      </c>
    </row>
    <row r="124" spans="1:7" ht="12.75">
      <c r="A124" s="2">
        <v>122</v>
      </c>
      <c r="B124" s="3">
        <v>35753</v>
      </c>
      <c r="C124" s="2">
        <v>969.82</v>
      </c>
      <c r="D124" s="6">
        <f t="shared" si="4"/>
        <v>968.6987001457524</v>
      </c>
      <c r="E124" s="6">
        <f t="shared" si="5"/>
        <v>966.2710440805527</v>
      </c>
      <c r="F124" s="6">
        <f t="shared" si="6"/>
        <v>969.3699484945023</v>
      </c>
      <c r="G124" s="6">
        <f t="shared" si="7"/>
        <v>961.9848912181716</v>
      </c>
    </row>
    <row r="125" spans="1:7" ht="12.75">
      <c r="A125" s="2">
        <v>123</v>
      </c>
      <c r="B125" s="3">
        <v>35754</v>
      </c>
      <c r="C125" s="2">
        <v>983.65</v>
      </c>
      <c r="D125" s="6">
        <f t="shared" si="4"/>
        <v>979.912175036438</v>
      </c>
      <c r="E125" s="6">
        <f t="shared" si="5"/>
        <v>974.9605220402764</v>
      </c>
      <c r="F125" s="6">
        <f t="shared" si="6"/>
        <v>982.2219948494502</v>
      </c>
      <c r="G125" s="6">
        <f t="shared" si="7"/>
        <v>964.1514020963544</v>
      </c>
    </row>
    <row r="126" spans="1:7" ht="12.75">
      <c r="A126" s="2">
        <v>124</v>
      </c>
      <c r="B126" s="3">
        <v>35755</v>
      </c>
      <c r="C126" s="2">
        <v>987.03</v>
      </c>
      <c r="D126" s="6">
        <f t="shared" si="4"/>
        <v>985.2505437591095</v>
      </c>
      <c r="E126" s="6">
        <f t="shared" si="5"/>
        <v>980.9952610201382</v>
      </c>
      <c r="F126" s="6">
        <f t="shared" si="6"/>
        <v>986.549199484945</v>
      </c>
      <c r="G126" s="6">
        <f t="shared" si="7"/>
        <v>966.439261886719</v>
      </c>
    </row>
    <row r="127" spans="1:7" ht="12.75">
      <c r="A127" s="2">
        <v>125</v>
      </c>
      <c r="B127" s="3">
        <v>35758</v>
      </c>
      <c r="C127" s="2">
        <v>970.77</v>
      </c>
      <c r="D127" s="6">
        <f t="shared" si="4"/>
        <v>974.3901359397773</v>
      </c>
      <c r="E127" s="6">
        <f t="shared" si="5"/>
        <v>975.882630510069</v>
      </c>
      <c r="F127" s="6">
        <f t="shared" si="6"/>
        <v>972.3479199484945</v>
      </c>
      <c r="G127" s="6">
        <f t="shared" si="7"/>
        <v>966.8723356980471</v>
      </c>
    </row>
    <row r="128" spans="1:7" ht="12.75">
      <c r="A128" s="2">
        <v>126</v>
      </c>
      <c r="B128" s="3">
        <v>35759</v>
      </c>
      <c r="C128" s="2">
        <v>974.72</v>
      </c>
      <c r="D128" s="6">
        <f t="shared" si="4"/>
        <v>974.6375339849443</v>
      </c>
      <c r="E128" s="6">
        <f t="shared" si="5"/>
        <v>975.3013152550345</v>
      </c>
      <c r="F128" s="6">
        <f t="shared" si="6"/>
        <v>974.4827919948495</v>
      </c>
      <c r="G128" s="6">
        <f t="shared" si="7"/>
        <v>967.6571021282424</v>
      </c>
    </row>
    <row r="129" spans="1:7" ht="12.75">
      <c r="A129" s="2">
        <v>127</v>
      </c>
      <c r="B129" s="3">
        <v>35760</v>
      </c>
      <c r="C129" s="2">
        <v>976.31</v>
      </c>
      <c r="D129" s="6">
        <f t="shared" si="4"/>
        <v>975.891883496236</v>
      </c>
      <c r="E129" s="6">
        <f t="shared" si="5"/>
        <v>975.8056576275172</v>
      </c>
      <c r="F129" s="6">
        <f t="shared" si="6"/>
        <v>976.127279199485</v>
      </c>
      <c r="G129" s="6">
        <f t="shared" si="7"/>
        <v>968.5223919154181</v>
      </c>
    </row>
    <row r="130" spans="1:7" ht="12.75">
      <c r="A130" s="2">
        <v>128</v>
      </c>
      <c r="B130" s="3">
        <v>35762</v>
      </c>
      <c r="C130" s="2">
        <v>980.07</v>
      </c>
      <c r="D130" s="6">
        <f t="shared" si="4"/>
        <v>979.025470874059</v>
      </c>
      <c r="E130" s="6">
        <f t="shared" si="5"/>
        <v>977.9378288137586</v>
      </c>
      <c r="F130" s="6">
        <f t="shared" si="6"/>
        <v>979.6757279199486</v>
      </c>
      <c r="G130" s="6">
        <f t="shared" si="7"/>
        <v>969.6771527238764</v>
      </c>
    </row>
    <row r="131" spans="1:7" ht="12.75">
      <c r="A131" s="2">
        <v>129</v>
      </c>
      <c r="B131" s="3">
        <v>35765</v>
      </c>
      <c r="C131" s="2">
        <v>998.5</v>
      </c>
      <c r="D131" s="6">
        <f t="shared" si="4"/>
        <v>993.6313677185148</v>
      </c>
      <c r="E131" s="6">
        <f t="shared" si="5"/>
        <v>988.2189144068793</v>
      </c>
      <c r="F131" s="6">
        <f t="shared" si="6"/>
        <v>996.6175727919948</v>
      </c>
      <c r="G131" s="6">
        <f t="shared" si="7"/>
        <v>972.5594374514887</v>
      </c>
    </row>
    <row r="132" spans="1:7" ht="12.75">
      <c r="A132" s="2">
        <v>130</v>
      </c>
      <c r="B132" s="3">
        <v>35766</v>
      </c>
      <c r="C132" s="2">
        <v>995.49</v>
      </c>
      <c r="D132" s="6">
        <f t="shared" si="4"/>
        <v>995.0253419296288</v>
      </c>
      <c r="E132" s="6">
        <f t="shared" si="5"/>
        <v>991.8544572034397</v>
      </c>
      <c r="F132" s="6">
        <f t="shared" si="6"/>
        <v>995.6027572791995</v>
      </c>
      <c r="G132" s="6">
        <f t="shared" si="7"/>
        <v>974.8524937063398</v>
      </c>
    </row>
    <row r="133" spans="1:7" ht="12.75">
      <c r="A133" s="2">
        <v>131</v>
      </c>
      <c r="B133" s="3">
        <v>35767</v>
      </c>
      <c r="C133" s="2">
        <v>1000.89</v>
      </c>
      <c r="D133" s="6">
        <f aca="true" t="shared" si="8" ref="D133:D151">0.75*C133+0.25*D132</f>
        <v>999.4238354824072</v>
      </c>
      <c r="E133" s="6">
        <f aca="true" t="shared" si="9" ref="E133:E151">0.5*C133+0.5*E132</f>
        <v>996.3722286017198</v>
      </c>
      <c r="F133" s="6">
        <f aca="true" t="shared" si="10" ref="F133:F151">0.9*C133+0.1*F132</f>
        <v>1000.36127572792</v>
      </c>
      <c r="G133" s="6">
        <f aca="true" t="shared" si="11" ref="G133:G151">0.1*C133+0.9*G132</f>
        <v>977.4562443357058</v>
      </c>
    </row>
    <row r="134" spans="1:7" ht="12.75">
      <c r="A134" s="2">
        <v>132</v>
      </c>
      <c r="B134" s="3">
        <v>35768</v>
      </c>
      <c r="C134" s="2">
        <v>998.81</v>
      </c>
      <c r="D134" s="6">
        <f t="shared" si="8"/>
        <v>998.9634588706017</v>
      </c>
      <c r="E134" s="6">
        <f t="shared" si="9"/>
        <v>997.5911143008599</v>
      </c>
      <c r="F134" s="6">
        <f t="shared" si="10"/>
        <v>998.965127572792</v>
      </c>
      <c r="G134" s="6">
        <f t="shared" si="11"/>
        <v>979.5916199021352</v>
      </c>
    </row>
    <row r="135" spans="1:7" ht="12.75">
      <c r="A135" s="2">
        <v>133</v>
      </c>
      <c r="B135" s="3">
        <v>35769</v>
      </c>
      <c r="C135" s="2">
        <v>1008.72</v>
      </c>
      <c r="D135" s="6">
        <f t="shared" si="8"/>
        <v>1006.2808647176504</v>
      </c>
      <c r="E135" s="6">
        <f t="shared" si="9"/>
        <v>1003.15555715043</v>
      </c>
      <c r="F135" s="6">
        <f t="shared" si="10"/>
        <v>1007.7445127572793</v>
      </c>
      <c r="G135" s="6">
        <f t="shared" si="11"/>
        <v>982.5044579119217</v>
      </c>
    </row>
    <row r="136" spans="1:7" ht="12.75">
      <c r="A136" s="2">
        <v>134</v>
      </c>
      <c r="B136" s="3">
        <v>35772</v>
      </c>
      <c r="C136" s="2">
        <v>1008.69</v>
      </c>
      <c r="D136" s="6">
        <f t="shared" si="8"/>
        <v>1008.0877161794126</v>
      </c>
      <c r="E136" s="6">
        <f t="shared" si="9"/>
        <v>1005.922778575215</v>
      </c>
      <c r="F136" s="6">
        <f t="shared" si="10"/>
        <v>1008.595451275728</v>
      </c>
      <c r="G136" s="6">
        <f t="shared" si="11"/>
        <v>985.1230121207295</v>
      </c>
    </row>
    <row r="137" spans="1:7" ht="12.75">
      <c r="A137" s="2">
        <v>135</v>
      </c>
      <c r="B137" s="3">
        <v>35773</v>
      </c>
      <c r="C137" s="2">
        <v>1001.87</v>
      </c>
      <c r="D137" s="6">
        <f t="shared" si="8"/>
        <v>1003.4244290448532</v>
      </c>
      <c r="E137" s="6">
        <f t="shared" si="9"/>
        <v>1003.8963892876075</v>
      </c>
      <c r="F137" s="6">
        <f t="shared" si="10"/>
        <v>1002.5425451275728</v>
      </c>
      <c r="G137" s="6">
        <f t="shared" si="11"/>
        <v>986.7977109086567</v>
      </c>
    </row>
    <row r="138" spans="1:7" ht="12.75">
      <c r="A138" s="2">
        <v>136</v>
      </c>
      <c r="B138" s="3">
        <v>35774</v>
      </c>
      <c r="C138" s="2">
        <v>994.42</v>
      </c>
      <c r="D138" s="6">
        <f t="shared" si="8"/>
        <v>996.6711072612133</v>
      </c>
      <c r="E138" s="6">
        <f t="shared" si="9"/>
        <v>999.1581946438037</v>
      </c>
      <c r="F138" s="6">
        <f t="shared" si="10"/>
        <v>995.2322545127572</v>
      </c>
      <c r="G138" s="6">
        <f t="shared" si="11"/>
        <v>987.559939817791</v>
      </c>
    </row>
    <row r="139" spans="1:7" ht="12.75">
      <c r="A139" s="2">
        <v>137</v>
      </c>
      <c r="B139" s="3">
        <v>35775</v>
      </c>
      <c r="C139" s="2">
        <v>978.82</v>
      </c>
      <c r="D139" s="6">
        <f t="shared" si="8"/>
        <v>983.2827768153034</v>
      </c>
      <c r="E139" s="6">
        <f t="shared" si="9"/>
        <v>988.9890973219019</v>
      </c>
      <c r="F139" s="6">
        <f t="shared" si="10"/>
        <v>980.4612254512758</v>
      </c>
      <c r="G139" s="6">
        <f t="shared" si="11"/>
        <v>986.685945836012</v>
      </c>
    </row>
    <row r="140" spans="1:7" ht="12.75">
      <c r="A140" s="2">
        <v>138</v>
      </c>
      <c r="B140" s="3">
        <v>35776</v>
      </c>
      <c r="C140" s="2">
        <v>976.36</v>
      </c>
      <c r="D140" s="6">
        <f t="shared" si="8"/>
        <v>978.0906942038258</v>
      </c>
      <c r="E140" s="6">
        <f t="shared" si="9"/>
        <v>982.6745486609509</v>
      </c>
      <c r="F140" s="6">
        <f t="shared" si="10"/>
        <v>976.7701225451276</v>
      </c>
      <c r="G140" s="6">
        <f t="shared" si="11"/>
        <v>985.6533512524109</v>
      </c>
    </row>
    <row r="141" spans="1:7" ht="12.75">
      <c r="A141" s="2">
        <v>139</v>
      </c>
      <c r="B141" s="3">
        <v>35779</v>
      </c>
      <c r="C141" s="2">
        <v>983.97</v>
      </c>
      <c r="D141" s="6">
        <f t="shared" si="8"/>
        <v>982.5001735509564</v>
      </c>
      <c r="E141" s="6">
        <f t="shared" si="9"/>
        <v>983.3222743304755</v>
      </c>
      <c r="F141" s="6">
        <f t="shared" si="10"/>
        <v>983.2500122545129</v>
      </c>
      <c r="G141" s="6">
        <f t="shared" si="11"/>
        <v>985.4850161271698</v>
      </c>
    </row>
    <row r="142" spans="1:7" ht="12.75">
      <c r="A142" s="2">
        <v>140</v>
      </c>
      <c r="B142" s="3">
        <v>35780</v>
      </c>
      <c r="C142" s="2">
        <v>989.71</v>
      </c>
      <c r="D142" s="6">
        <f t="shared" si="8"/>
        <v>987.9075433877391</v>
      </c>
      <c r="E142" s="6">
        <f t="shared" si="9"/>
        <v>986.5161371652378</v>
      </c>
      <c r="F142" s="6">
        <f t="shared" si="10"/>
        <v>989.0640012254513</v>
      </c>
      <c r="G142" s="6">
        <f t="shared" si="11"/>
        <v>985.9075145144528</v>
      </c>
    </row>
    <row r="143" spans="1:7" ht="12.75">
      <c r="A143" s="2">
        <v>141</v>
      </c>
      <c r="B143" s="3">
        <v>35781</v>
      </c>
      <c r="C143" s="2">
        <v>988.26</v>
      </c>
      <c r="D143" s="6">
        <f t="shared" si="8"/>
        <v>988.1718858469347</v>
      </c>
      <c r="E143" s="6">
        <f t="shared" si="9"/>
        <v>987.3880685826189</v>
      </c>
      <c r="F143" s="6">
        <f t="shared" si="10"/>
        <v>988.3404001225451</v>
      </c>
      <c r="G143" s="6">
        <f t="shared" si="11"/>
        <v>986.1427630630076</v>
      </c>
    </row>
    <row r="144" spans="1:7" ht="12.75">
      <c r="A144" s="2">
        <v>142</v>
      </c>
      <c r="B144" s="3">
        <v>35782</v>
      </c>
      <c r="C144" s="2">
        <v>978.08</v>
      </c>
      <c r="D144" s="6">
        <f t="shared" si="8"/>
        <v>980.6029714617338</v>
      </c>
      <c r="E144" s="6">
        <f t="shared" si="9"/>
        <v>982.7340342913094</v>
      </c>
      <c r="F144" s="6">
        <f t="shared" si="10"/>
        <v>979.1060400122545</v>
      </c>
      <c r="G144" s="6">
        <f t="shared" si="11"/>
        <v>985.3364867567068</v>
      </c>
    </row>
    <row r="145" spans="1:7" ht="12.75">
      <c r="A145" s="2">
        <v>143</v>
      </c>
      <c r="B145" s="3">
        <v>35783</v>
      </c>
      <c r="C145" s="2">
        <v>971.43</v>
      </c>
      <c r="D145" s="6">
        <f t="shared" si="8"/>
        <v>973.7232428654335</v>
      </c>
      <c r="E145" s="6">
        <f t="shared" si="9"/>
        <v>977.0820171456546</v>
      </c>
      <c r="F145" s="6">
        <f t="shared" si="10"/>
        <v>972.1976040012254</v>
      </c>
      <c r="G145" s="6">
        <f t="shared" si="11"/>
        <v>983.9458380810362</v>
      </c>
    </row>
    <row r="146" spans="1:7" ht="12.75">
      <c r="A146" s="2">
        <v>144</v>
      </c>
      <c r="B146" s="3">
        <v>35786</v>
      </c>
      <c r="C146" s="2">
        <v>977.77</v>
      </c>
      <c r="D146" s="6">
        <f t="shared" si="8"/>
        <v>976.7583107163583</v>
      </c>
      <c r="E146" s="6">
        <f t="shared" si="9"/>
        <v>977.4260085728273</v>
      </c>
      <c r="F146" s="6">
        <f t="shared" si="10"/>
        <v>977.2127604001225</v>
      </c>
      <c r="G146" s="6">
        <f t="shared" si="11"/>
        <v>983.3282542729327</v>
      </c>
    </row>
    <row r="147" spans="1:7" ht="12.75">
      <c r="A147" s="2">
        <v>145</v>
      </c>
      <c r="B147" s="3">
        <v>35787</v>
      </c>
      <c r="C147" s="2">
        <v>965.71</v>
      </c>
      <c r="D147" s="6">
        <f t="shared" si="8"/>
        <v>968.4720776790896</v>
      </c>
      <c r="E147" s="6">
        <f t="shared" si="9"/>
        <v>971.5680042864137</v>
      </c>
      <c r="F147" s="6">
        <f t="shared" si="10"/>
        <v>966.8602760400123</v>
      </c>
      <c r="G147" s="6">
        <f t="shared" si="11"/>
        <v>981.5664288456394</v>
      </c>
    </row>
    <row r="148" spans="1:7" ht="12.75">
      <c r="A148" s="2">
        <v>146</v>
      </c>
      <c r="B148" s="3">
        <v>35788</v>
      </c>
      <c r="C148" s="2">
        <v>960.2</v>
      </c>
      <c r="D148" s="6">
        <f t="shared" si="8"/>
        <v>962.2680194197725</v>
      </c>
      <c r="E148" s="6">
        <f t="shared" si="9"/>
        <v>965.8840021432069</v>
      </c>
      <c r="F148" s="6">
        <f t="shared" si="10"/>
        <v>960.8660276040013</v>
      </c>
      <c r="G148" s="6">
        <f t="shared" si="11"/>
        <v>979.4297859610755</v>
      </c>
    </row>
    <row r="149" spans="1:7" ht="12.75">
      <c r="A149" s="2">
        <v>147</v>
      </c>
      <c r="B149" s="3">
        <v>35790</v>
      </c>
      <c r="C149" s="2">
        <v>963.43</v>
      </c>
      <c r="D149" s="6">
        <f t="shared" si="8"/>
        <v>963.1395048549431</v>
      </c>
      <c r="E149" s="6">
        <f t="shared" si="9"/>
        <v>964.6570010716034</v>
      </c>
      <c r="F149" s="6">
        <f t="shared" si="10"/>
        <v>963.1736027604002</v>
      </c>
      <c r="G149" s="6">
        <f t="shared" si="11"/>
        <v>977.8298073649679</v>
      </c>
    </row>
    <row r="150" spans="1:7" ht="12.75">
      <c r="A150" s="2">
        <v>148</v>
      </c>
      <c r="B150" s="3">
        <v>35793</v>
      </c>
      <c r="C150" s="2">
        <v>979.26</v>
      </c>
      <c r="D150" s="6">
        <f t="shared" si="8"/>
        <v>975.2298762137357</v>
      </c>
      <c r="E150" s="6">
        <f t="shared" si="9"/>
        <v>971.9585005358017</v>
      </c>
      <c r="F150" s="6">
        <f t="shared" si="10"/>
        <v>977.6513602760401</v>
      </c>
      <c r="G150" s="6">
        <f t="shared" si="11"/>
        <v>977.9728266284711</v>
      </c>
    </row>
    <row r="151" spans="1:7" ht="12.75">
      <c r="A151" s="2">
        <v>149</v>
      </c>
      <c r="B151" s="3">
        <v>35794</v>
      </c>
      <c r="C151" s="2">
        <v>996.66</v>
      </c>
      <c r="D151" s="6">
        <f t="shared" si="8"/>
        <v>991.3024690534339</v>
      </c>
      <c r="E151" s="6">
        <f t="shared" si="9"/>
        <v>984.3092502679008</v>
      </c>
      <c r="F151" s="6">
        <f t="shared" si="10"/>
        <v>994.7591360276041</v>
      </c>
      <c r="G151" s="6">
        <f t="shared" si="11"/>
        <v>979.8415439656239</v>
      </c>
    </row>
    <row r="152" spans="1:7" ht="12.75">
      <c r="A152" s="2">
        <v>150</v>
      </c>
      <c r="B152" s="3">
        <v>35795</v>
      </c>
      <c r="C152" s="2">
        <v>998.26</v>
      </c>
      <c r="D152" s="8">
        <f>0.75*C152+0.25*D151</f>
        <v>996.5206172633584</v>
      </c>
      <c r="E152" s="8">
        <f>0.5*C152+0.5*E151</f>
        <v>991.2846251339504</v>
      </c>
      <c r="F152" s="8">
        <f>0.9*C152+0.1*F151</f>
        <v>997.9099136027604</v>
      </c>
      <c r="G152" s="8">
        <f>0.1*C152+0.9*G151</f>
        <v>981.6833895690615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153"/>
  <sheetViews>
    <sheetView workbookViewId="0" topLeftCell="A1">
      <selection activeCell="D10" sqref="D10"/>
    </sheetView>
  </sheetViews>
  <sheetFormatPr defaultColWidth="9.140625" defaultRowHeight="12.75"/>
  <cols>
    <col min="3" max="3" width="18.28125" style="0" customWidth="1"/>
    <col min="4" max="4" width="9.28125" style="6" customWidth="1"/>
    <col min="5" max="5" width="11.140625" style="6" hidden="1" customWidth="1"/>
    <col min="6" max="6" width="8.7109375" style="6" customWidth="1"/>
    <col min="7" max="7" width="12.57421875" style="6" hidden="1" customWidth="1"/>
    <col min="8" max="8" width="9.140625" style="7" customWidth="1"/>
    <col min="9" max="9" width="12.8515625" style="7" hidden="1" customWidth="1"/>
    <col min="10" max="10" width="9.140625" style="7" customWidth="1"/>
    <col min="11" max="11" width="12.421875" style="7" hidden="1" customWidth="1"/>
  </cols>
  <sheetData>
    <row r="3" spans="1:11" ht="12.75">
      <c r="A3" s="1" t="s">
        <v>6</v>
      </c>
      <c r="B3" s="1" t="s">
        <v>1</v>
      </c>
      <c r="C3" s="1" t="s">
        <v>7</v>
      </c>
      <c r="D3" s="5" t="s">
        <v>9</v>
      </c>
      <c r="E3" s="5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5" t="s">
        <v>15</v>
      </c>
      <c r="K3" s="5" t="s">
        <v>16</v>
      </c>
    </row>
    <row r="4" spans="1:11" ht="12.75">
      <c r="A4" s="2">
        <v>1</v>
      </c>
      <c r="B4" s="3">
        <v>35583</v>
      </c>
      <c r="C4" s="2">
        <v>863.7</v>
      </c>
      <c r="D4" s="6" t="e">
        <v>#N/A</v>
      </c>
      <c r="E4" s="6" t="e">
        <v>#N/A</v>
      </c>
      <c r="F4" s="6" t="e">
        <v>#N/A</v>
      </c>
      <c r="G4" s="6" t="e">
        <v>#N/A</v>
      </c>
      <c r="H4" s="7" t="e">
        <v>#N/A</v>
      </c>
      <c r="I4" s="7" t="e">
        <v>#N/A</v>
      </c>
      <c r="J4" s="7" t="e">
        <v>#N/A</v>
      </c>
      <c r="K4" s="7" t="e">
        <v>#N/A</v>
      </c>
    </row>
    <row r="5" spans="1:11" ht="12.75">
      <c r="A5" s="2">
        <v>2</v>
      </c>
      <c r="B5" s="3">
        <v>35584</v>
      </c>
      <c r="C5" s="2">
        <v>862.56</v>
      </c>
      <c r="D5" s="6" t="e">
        <v>#N/A</v>
      </c>
      <c r="E5" s="6" t="e">
        <v>#N/A</v>
      </c>
      <c r="F5" s="6" t="e">
        <v>#N/A</v>
      </c>
      <c r="G5" s="6" t="e">
        <v>#N/A</v>
      </c>
      <c r="H5" s="7" t="e">
        <v>#N/A</v>
      </c>
      <c r="I5" s="7" t="e">
        <v>#N/A</v>
      </c>
      <c r="J5" s="7" t="e">
        <v>#N/A</v>
      </c>
      <c r="K5" s="7" t="e">
        <v>#N/A</v>
      </c>
    </row>
    <row r="6" spans="1:11" ht="12.75">
      <c r="A6" s="2">
        <v>3</v>
      </c>
      <c r="B6" s="3">
        <v>35585</v>
      </c>
      <c r="C6" s="2">
        <v>858.16</v>
      </c>
      <c r="D6" s="6">
        <f aca="true" t="shared" si="0" ref="D6:D37">AVERAGE(C4:C8)</f>
        <v>864.068</v>
      </c>
      <c r="E6" s="6" t="e">
        <v>#N/A</v>
      </c>
      <c r="F6" s="6" t="e">
        <v>#N/A</v>
      </c>
      <c r="G6" s="6" t="e">
        <v>#N/A</v>
      </c>
      <c r="H6" s="7" t="e">
        <v>#N/A</v>
      </c>
      <c r="I6" s="7" t="e">
        <v>#N/A</v>
      </c>
      <c r="J6" s="7" t="e">
        <v>#N/A</v>
      </c>
      <c r="K6" s="7" t="e">
        <v>#N/A</v>
      </c>
    </row>
    <row r="7" spans="1:11" ht="12.75">
      <c r="A7" s="2">
        <v>4</v>
      </c>
      <c r="B7" s="3">
        <v>35586</v>
      </c>
      <c r="C7" s="2">
        <v>861.62</v>
      </c>
      <c r="D7" s="6">
        <f t="shared" si="0"/>
        <v>867.0439999999999</v>
      </c>
      <c r="E7" s="6" t="e">
        <v>#N/A</v>
      </c>
      <c r="F7" s="6" t="e">
        <v>#N/A</v>
      </c>
      <c r="G7" s="6" t="e">
        <v>#N/A</v>
      </c>
      <c r="H7" s="7" t="e">
        <v>#N/A</v>
      </c>
      <c r="I7" s="7" t="e">
        <v>#N/A</v>
      </c>
      <c r="J7" s="7" t="e">
        <v>#N/A</v>
      </c>
      <c r="K7" s="7" t="e">
        <v>#N/A</v>
      </c>
    </row>
    <row r="8" spans="1:11" ht="12.75">
      <c r="A8" s="2">
        <v>5</v>
      </c>
      <c r="B8" s="3">
        <v>35587</v>
      </c>
      <c r="C8" s="2">
        <v>874.3</v>
      </c>
      <c r="D8" s="6">
        <f t="shared" si="0"/>
        <v>870.576</v>
      </c>
      <c r="E8" s="6" t="e">
        <v>#N/A</v>
      </c>
      <c r="F8" s="6" t="e">
        <v>#N/A</v>
      </c>
      <c r="G8" s="6" t="e">
        <v>#N/A</v>
      </c>
      <c r="H8" s="7" t="e">
        <v>#N/A</v>
      </c>
      <c r="I8" s="7" t="e">
        <v>#N/A</v>
      </c>
      <c r="J8" s="7" t="e">
        <v>#N/A</v>
      </c>
      <c r="K8" s="7" t="e">
        <v>#N/A</v>
      </c>
    </row>
    <row r="9" spans="1:11" ht="12.75">
      <c r="A9" s="2">
        <v>6</v>
      </c>
      <c r="B9" s="3">
        <v>35590</v>
      </c>
      <c r="C9" s="2">
        <v>878.58</v>
      </c>
      <c r="D9" s="6">
        <f t="shared" si="0"/>
        <v>875.768</v>
      </c>
      <c r="E9" s="6" t="e">
        <v>#N/A</v>
      </c>
      <c r="F9" s="6">
        <f aca="true" t="shared" si="1" ref="F9:F40">AVERAGE(C4:C13)</f>
        <v>876.4480000000001</v>
      </c>
      <c r="G9" s="6" t="e">
        <v>#N/A</v>
      </c>
      <c r="H9" s="7" t="e">
        <v>#N/A</v>
      </c>
      <c r="I9" s="7" t="e">
        <v>#N/A</v>
      </c>
      <c r="J9" s="7" t="e">
        <v>#N/A</v>
      </c>
      <c r="K9" s="7" t="e">
        <v>#N/A</v>
      </c>
    </row>
    <row r="10" spans="1:11" ht="12.75">
      <c r="A10" s="2">
        <v>7</v>
      </c>
      <c r="B10" s="3">
        <v>35591</v>
      </c>
      <c r="C10" s="2">
        <v>880.22</v>
      </c>
      <c r="D10" s="6">
        <f t="shared" si="0"/>
        <v>882.6720000000001</v>
      </c>
      <c r="E10" s="6">
        <f aca="true" t="shared" si="2" ref="E10:E41">SQRT(SUMXMY2(C8:C12,D6:D10)/5)</f>
        <v>10.788167444010117</v>
      </c>
      <c r="F10" s="6">
        <f t="shared" si="1"/>
        <v>880.7029999999999</v>
      </c>
      <c r="G10" s="6" t="e">
        <v>#N/A</v>
      </c>
      <c r="H10" s="7" t="e">
        <v>#N/A</v>
      </c>
      <c r="I10" s="7" t="e">
        <v>#N/A</v>
      </c>
      <c r="J10" s="7" t="e">
        <v>#N/A</v>
      </c>
      <c r="K10" s="7" t="e">
        <v>#N/A</v>
      </c>
    </row>
    <row r="11" spans="1:11" ht="12.75">
      <c r="A11" s="2">
        <v>8</v>
      </c>
      <c r="B11" s="3">
        <v>35592</v>
      </c>
      <c r="C11" s="2">
        <v>884.12</v>
      </c>
      <c r="D11" s="6">
        <f t="shared" si="0"/>
        <v>888.8280000000001</v>
      </c>
      <c r="E11" s="6">
        <f t="shared" si="2"/>
        <v>12.176670020986839</v>
      </c>
      <c r="F11" s="6">
        <f t="shared" si="1"/>
        <v>885.165</v>
      </c>
      <c r="G11" s="6" t="e">
        <v>#N/A</v>
      </c>
      <c r="H11" s="7" t="e">
        <v>#N/A</v>
      </c>
      <c r="I11" s="7" t="e">
        <v>#N/A</v>
      </c>
      <c r="J11" s="7" t="e">
        <v>#N/A</v>
      </c>
      <c r="K11" s="7" t="e">
        <v>#N/A</v>
      </c>
    </row>
    <row r="12" spans="1:11" ht="12.75">
      <c r="A12" s="2">
        <v>9</v>
      </c>
      <c r="B12" s="3">
        <v>35593</v>
      </c>
      <c r="C12" s="2">
        <v>896.14</v>
      </c>
      <c r="D12" s="6">
        <f t="shared" si="0"/>
        <v>894.3619999999999</v>
      </c>
      <c r="E12" s="6">
        <f t="shared" si="2"/>
        <v>12.244196274153706</v>
      </c>
      <c r="F12" s="6">
        <f t="shared" si="1"/>
        <v>889.701</v>
      </c>
      <c r="G12" s="6" t="e">
        <v>#N/A</v>
      </c>
      <c r="H12" s="7" t="e">
        <v>#N/A</v>
      </c>
      <c r="I12" s="7" t="e">
        <v>#N/A</v>
      </c>
      <c r="J12" s="7" t="e">
        <v>#N/A</v>
      </c>
      <c r="K12" s="7" t="e">
        <v>#N/A</v>
      </c>
    </row>
    <row r="13" spans="1:11" ht="12.75">
      <c r="A13" s="2">
        <v>10</v>
      </c>
      <c r="B13" s="3">
        <v>35594</v>
      </c>
      <c r="C13" s="2">
        <v>905.08</v>
      </c>
      <c r="D13" s="6">
        <f t="shared" si="0"/>
        <v>899.7540000000001</v>
      </c>
      <c r="E13" s="6">
        <f t="shared" si="2"/>
        <v>11.930971896706444</v>
      </c>
      <c r="F13" s="6">
        <f t="shared" si="1"/>
        <v>894.7880000000001</v>
      </c>
      <c r="G13" s="6" t="e">
        <v>#N/A</v>
      </c>
      <c r="H13" s="7" t="e">
        <v>#N/A</v>
      </c>
      <c r="I13" s="7" t="e">
        <v>#N/A</v>
      </c>
      <c r="J13" s="7" t="e">
        <v>#N/A</v>
      </c>
      <c r="K13" s="7" t="e">
        <v>#N/A</v>
      </c>
    </row>
    <row r="14" spans="1:11" ht="12.75">
      <c r="A14" s="2">
        <v>11</v>
      </c>
      <c r="B14" s="3">
        <v>35597</v>
      </c>
      <c r="C14" s="2">
        <v>906.25</v>
      </c>
      <c r="D14" s="6">
        <f t="shared" si="0"/>
        <v>903.634</v>
      </c>
      <c r="E14" s="6">
        <f t="shared" si="2"/>
        <v>11.331350705013019</v>
      </c>
      <c r="F14" s="6">
        <f t="shared" si="1"/>
        <v>898.557</v>
      </c>
      <c r="G14" s="6" t="e">
        <v>#N/A</v>
      </c>
      <c r="H14" s="7" t="e">
        <v>#N/A</v>
      </c>
      <c r="I14" s="7" t="e">
        <v>#N/A</v>
      </c>
      <c r="J14" s="7" t="e">
        <v>#N/A</v>
      </c>
      <c r="K14" s="7" t="e">
        <v>#N/A</v>
      </c>
    </row>
    <row r="15" spans="1:11" ht="12.75">
      <c r="A15" s="2">
        <v>12</v>
      </c>
      <c r="B15" s="3">
        <v>35598</v>
      </c>
      <c r="C15" s="2">
        <v>907.18</v>
      </c>
      <c r="D15" s="6">
        <f t="shared" si="0"/>
        <v>906.9039999999999</v>
      </c>
      <c r="E15" s="6">
        <f t="shared" si="2"/>
        <v>9.917801328923671</v>
      </c>
      <c r="F15" s="6">
        <f t="shared" si="1"/>
        <v>900.122</v>
      </c>
      <c r="G15" s="6" t="e">
        <v>#N/A</v>
      </c>
      <c r="H15" s="7" t="e">
        <v>#N/A</v>
      </c>
      <c r="I15" s="7" t="e">
        <v>#N/A</v>
      </c>
      <c r="J15" s="7" t="e">
        <v>#N/A</v>
      </c>
      <c r="K15" s="7" t="e">
        <v>#N/A</v>
      </c>
    </row>
    <row r="16" spans="1:11" ht="12.75">
      <c r="A16" s="2">
        <v>13</v>
      </c>
      <c r="B16" s="3">
        <v>35599</v>
      </c>
      <c r="C16" s="2">
        <v>903.52</v>
      </c>
      <c r="D16" s="6">
        <f t="shared" si="0"/>
        <v>908.2859999999998</v>
      </c>
      <c r="E16" s="6">
        <f t="shared" si="2"/>
        <v>6.948467859895497</v>
      </c>
      <c r="F16" s="6">
        <f t="shared" si="1"/>
        <v>903.039</v>
      </c>
      <c r="G16" s="6" t="e">
        <v>#N/A</v>
      </c>
      <c r="H16" s="7" t="e">
        <v>#N/A</v>
      </c>
      <c r="I16" s="7" t="e">
        <v>#N/A</v>
      </c>
      <c r="J16" s="7" t="e">
        <v>#N/A</v>
      </c>
      <c r="K16" s="7" t="e">
        <v>#N/A</v>
      </c>
    </row>
    <row r="17" spans="1:11" ht="12.75">
      <c r="A17" s="2">
        <v>14</v>
      </c>
      <c r="B17" s="3">
        <v>35600</v>
      </c>
      <c r="C17" s="2">
        <v>912.49</v>
      </c>
      <c r="D17" s="6">
        <f t="shared" si="0"/>
        <v>905.882</v>
      </c>
      <c r="E17" s="6">
        <f t="shared" si="2"/>
        <v>6.868050494863858</v>
      </c>
      <c r="F17" s="6">
        <f t="shared" si="1"/>
        <v>904.875</v>
      </c>
      <c r="G17" s="6" t="e">
        <v>#N/A</v>
      </c>
      <c r="H17" s="7" t="e">
        <v>#N/A</v>
      </c>
      <c r="I17" s="7" t="e">
        <v>#N/A</v>
      </c>
      <c r="J17" s="7" t="e">
        <v>#N/A</v>
      </c>
      <c r="K17" s="7" t="e">
        <v>#N/A</v>
      </c>
    </row>
    <row r="18" spans="1:11" ht="12.75">
      <c r="A18" s="2">
        <v>15</v>
      </c>
      <c r="B18" s="3">
        <v>35601</v>
      </c>
      <c r="C18" s="2">
        <v>911.99</v>
      </c>
      <c r="D18" s="6">
        <f t="shared" si="0"/>
        <v>906.324</v>
      </c>
      <c r="E18" s="6">
        <f t="shared" si="2"/>
        <v>6.1661246824890155</v>
      </c>
      <c r="F18" s="6">
        <f t="shared" si="1"/>
        <v>905.019</v>
      </c>
      <c r="G18" s="6">
        <f aca="true" t="shared" si="3" ref="G18:G49">SQRT(SUMXMY2(C13:C22,F9:F18)/10)</f>
        <v>16.66732588929609</v>
      </c>
      <c r="H18" s="7" t="e">
        <v>#N/A</v>
      </c>
      <c r="I18" s="7" t="e">
        <v>#N/A</v>
      </c>
      <c r="J18" s="7" t="e">
        <v>#N/A</v>
      </c>
      <c r="K18" s="7" t="e">
        <v>#N/A</v>
      </c>
    </row>
    <row r="19" spans="1:11" ht="12.75">
      <c r="A19" s="2">
        <v>16</v>
      </c>
      <c r="B19" s="3">
        <v>35604</v>
      </c>
      <c r="C19" s="2">
        <v>894.23</v>
      </c>
      <c r="D19" s="6">
        <f t="shared" si="0"/>
        <v>906.116</v>
      </c>
      <c r="E19" s="6">
        <f t="shared" si="2"/>
        <v>6.3767227946650005</v>
      </c>
      <c r="F19" s="6">
        <f t="shared" si="1"/>
        <v>904.6400000000001</v>
      </c>
      <c r="G19" s="6">
        <f t="shared" si="3"/>
        <v>14.033633168214141</v>
      </c>
      <c r="H19" s="7">
        <f aca="true" t="shared" si="4" ref="H19:H50">AVERAGE(C4:C33)</f>
        <v>900.6903333333338</v>
      </c>
      <c r="I19" s="7" t="e">
        <v>#N/A</v>
      </c>
      <c r="J19" s="7" t="e">
        <v>#N/A</v>
      </c>
      <c r="K19" s="7" t="e">
        <v>#N/A</v>
      </c>
    </row>
    <row r="20" spans="1:11" ht="12.75">
      <c r="A20" s="2">
        <v>17</v>
      </c>
      <c r="B20" s="3">
        <v>35605</v>
      </c>
      <c r="C20" s="2">
        <v>909.39</v>
      </c>
      <c r="D20" s="6">
        <f t="shared" si="0"/>
        <v>903.134</v>
      </c>
      <c r="E20" s="6">
        <f t="shared" si="2"/>
        <v>6.371130009660757</v>
      </c>
      <c r="F20" s="6">
        <f t="shared" si="1"/>
        <v>903.9480000000001</v>
      </c>
      <c r="G20" s="6">
        <f t="shared" si="3"/>
        <v>11.56765021082499</v>
      </c>
      <c r="H20" s="7">
        <f t="shared" si="4"/>
        <v>902.993666666667</v>
      </c>
      <c r="I20" s="7" t="e">
        <v>#N/A</v>
      </c>
      <c r="J20" s="7" t="e">
        <v>#N/A</v>
      </c>
      <c r="K20" s="7" t="e">
        <v>#N/A</v>
      </c>
    </row>
    <row r="21" spans="1:11" ht="12.75">
      <c r="A21" s="2">
        <v>18</v>
      </c>
      <c r="B21" s="3">
        <v>35606</v>
      </c>
      <c r="C21" s="2">
        <v>902.48</v>
      </c>
      <c r="D21" s="6">
        <f t="shared" si="0"/>
        <v>900.9939999999999</v>
      </c>
      <c r="E21" s="6">
        <f t="shared" si="2"/>
        <v>6.153445993912648</v>
      </c>
      <c r="F21" s="6">
        <f t="shared" si="1"/>
        <v>903.7130000000001</v>
      </c>
      <c r="G21" s="6">
        <f t="shared" si="3"/>
        <v>9.24495958887866</v>
      </c>
      <c r="H21" s="7">
        <f t="shared" si="4"/>
        <v>905.5693333333337</v>
      </c>
      <c r="I21" s="7" t="e">
        <v>#N/A</v>
      </c>
      <c r="J21" s="7" t="e">
        <v>#N/A</v>
      </c>
      <c r="K21" s="7" t="e">
        <v>#N/A</v>
      </c>
    </row>
    <row r="22" spans="1:11" ht="12.75">
      <c r="A22" s="2">
        <v>19</v>
      </c>
      <c r="B22" s="3">
        <v>35607</v>
      </c>
      <c r="C22" s="2">
        <v>897.58</v>
      </c>
      <c r="D22" s="6">
        <f t="shared" si="0"/>
        <v>902.0139999999999</v>
      </c>
      <c r="E22" s="6">
        <f t="shared" si="2"/>
        <v>3.4859500857011394</v>
      </c>
      <c r="F22" s="6">
        <f t="shared" si="1"/>
        <v>904.9739999999999</v>
      </c>
      <c r="G22" s="6">
        <f t="shared" si="3"/>
        <v>8.877974729632864</v>
      </c>
      <c r="H22" s="7">
        <f t="shared" si="4"/>
        <v>908.647666666667</v>
      </c>
      <c r="I22" s="7" t="e">
        <v>#N/A</v>
      </c>
      <c r="J22" s="7" t="e">
        <v>#N/A</v>
      </c>
      <c r="K22" s="7" t="e">
        <v>#N/A</v>
      </c>
    </row>
    <row r="23" spans="1:11" ht="12.75">
      <c r="A23" s="2">
        <v>20</v>
      </c>
      <c r="B23" s="3">
        <v>35608</v>
      </c>
      <c r="C23" s="2">
        <v>901.29</v>
      </c>
      <c r="D23" s="6">
        <f t="shared" si="0"/>
        <v>901.1020000000001</v>
      </c>
      <c r="E23" s="6">
        <f t="shared" si="2"/>
        <v>3.6126684874202994</v>
      </c>
      <c r="F23" s="6">
        <f t="shared" si="1"/>
        <v>906.49</v>
      </c>
      <c r="G23" s="6">
        <f t="shared" si="3"/>
        <v>9.605046324719106</v>
      </c>
      <c r="H23" s="7">
        <f t="shared" si="4"/>
        <v>911.4370000000002</v>
      </c>
      <c r="I23" s="7" t="e">
        <v>#N/A</v>
      </c>
      <c r="J23" s="7" t="e">
        <v>#N/A</v>
      </c>
      <c r="K23" s="7" t="e">
        <v>#N/A</v>
      </c>
    </row>
    <row r="24" spans="1:11" ht="12.75">
      <c r="A24" s="2">
        <v>21</v>
      </c>
      <c r="B24" s="3">
        <v>35611</v>
      </c>
      <c r="C24" s="2">
        <v>899.33</v>
      </c>
      <c r="D24" s="6">
        <f t="shared" si="0"/>
        <v>903.832</v>
      </c>
      <c r="E24" s="6">
        <f t="shared" si="2"/>
        <v>6.376161478507248</v>
      </c>
      <c r="F24" s="6">
        <f t="shared" si="1"/>
        <v>908.0559999999999</v>
      </c>
      <c r="G24" s="6">
        <f t="shared" si="3"/>
        <v>10.611543224244068</v>
      </c>
      <c r="H24" s="7">
        <f t="shared" si="4"/>
        <v>913.3596666666667</v>
      </c>
      <c r="I24" s="7" t="e">
        <v>#N/A</v>
      </c>
      <c r="J24" s="7" t="e">
        <v>#N/A</v>
      </c>
      <c r="K24" s="7" t="e">
        <v>#N/A</v>
      </c>
    </row>
    <row r="25" spans="1:11" ht="12.75">
      <c r="A25" s="2">
        <v>22</v>
      </c>
      <c r="B25" s="3">
        <v>35612</v>
      </c>
      <c r="C25" s="2">
        <v>904.83</v>
      </c>
      <c r="D25" s="6">
        <f t="shared" si="0"/>
        <v>909.8459999999999</v>
      </c>
      <c r="E25" s="6">
        <f t="shared" si="2"/>
        <v>9.893560289400394</v>
      </c>
      <c r="F25" s="6">
        <f t="shared" si="1"/>
        <v>911.066</v>
      </c>
      <c r="G25" s="6">
        <f t="shared" si="3"/>
        <v>11.257293315890827</v>
      </c>
      <c r="H25" s="7">
        <f t="shared" si="4"/>
        <v>915.0200000000001</v>
      </c>
      <c r="I25" s="7" t="e">
        <v>#N/A</v>
      </c>
      <c r="J25" s="7" t="e">
        <v>#N/A</v>
      </c>
      <c r="K25" s="7" t="e">
        <v>#N/A</v>
      </c>
    </row>
    <row r="26" spans="1:11" ht="12.75">
      <c r="A26" s="2">
        <v>23</v>
      </c>
      <c r="B26" s="3">
        <v>35613</v>
      </c>
      <c r="C26" s="2">
        <v>916.13</v>
      </c>
      <c r="D26" s="6">
        <f t="shared" si="0"/>
        <v>915.118</v>
      </c>
      <c r="E26" s="6">
        <f t="shared" si="2"/>
        <v>11.369925980409901</v>
      </c>
      <c r="F26" s="6">
        <f t="shared" si="1"/>
        <v>913.1899999999999</v>
      </c>
      <c r="G26" s="6">
        <f t="shared" si="3"/>
        <v>12.37370165714369</v>
      </c>
      <c r="H26" s="7">
        <f t="shared" si="4"/>
        <v>917.2659999999998</v>
      </c>
      <c r="I26" s="7" t="e">
        <v>#N/A</v>
      </c>
      <c r="J26" s="7" t="e">
        <v>#N/A</v>
      </c>
      <c r="K26" s="7" t="e">
        <v>#N/A</v>
      </c>
    </row>
    <row r="27" spans="1:11" ht="12.75">
      <c r="A27" s="2">
        <v>24</v>
      </c>
      <c r="B27" s="3">
        <v>35614</v>
      </c>
      <c r="C27" s="2">
        <v>927.65</v>
      </c>
      <c r="D27" s="6">
        <f t="shared" si="0"/>
        <v>920.118</v>
      </c>
      <c r="E27" s="6">
        <f t="shared" si="2"/>
        <v>11.462226415491894</v>
      </c>
      <c r="F27" s="6">
        <f t="shared" si="1"/>
        <v>915.0889999999997</v>
      </c>
      <c r="G27" s="6">
        <f t="shared" si="3"/>
        <v>12.514256122518864</v>
      </c>
      <c r="H27" s="7">
        <f t="shared" si="4"/>
        <v>919.4816666666666</v>
      </c>
      <c r="I27" s="7" t="e">
        <v>#N/A</v>
      </c>
      <c r="J27" s="7" t="e">
        <v>#N/A</v>
      </c>
      <c r="K27" s="7" t="e">
        <v>#N/A</v>
      </c>
    </row>
    <row r="28" spans="1:11" ht="12.75">
      <c r="A28" s="2">
        <v>25</v>
      </c>
      <c r="B28" s="3">
        <v>35615</v>
      </c>
      <c r="C28" s="2">
        <v>927.65</v>
      </c>
      <c r="D28" s="6">
        <f t="shared" si="0"/>
        <v>925.2779999999999</v>
      </c>
      <c r="E28" s="6">
        <f t="shared" si="2"/>
        <v>11.590160413040039</v>
      </c>
      <c r="F28" s="6">
        <f t="shared" si="1"/>
        <v>918.033</v>
      </c>
      <c r="G28" s="6">
        <f t="shared" si="3"/>
        <v>12.61544097921277</v>
      </c>
      <c r="H28" s="7">
        <f t="shared" si="4"/>
        <v>921.4076666666664</v>
      </c>
      <c r="I28" s="7" t="e">
        <v>#N/A</v>
      </c>
      <c r="J28" s="7" t="e">
        <v>#N/A</v>
      </c>
      <c r="K28" s="7" t="e">
        <v>#N/A</v>
      </c>
    </row>
    <row r="29" spans="1:11" ht="12.75">
      <c r="A29" s="2">
        <v>26</v>
      </c>
      <c r="B29" s="3">
        <v>35618</v>
      </c>
      <c r="C29" s="2">
        <v>924.33</v>
      </c>
      <c r="D29" s="6">
        <f t="shared" si="0"/>
        <v>926.3460000000001</v>
      </c>
      <c r="E29" s="6">
        <f t="shared" si="2"/>
        <v>10.432580351955147</v>
      </c>
      <c r="F29" s="6">
        <f t="shared" si="1"/>
        <v>920.9830000000002</v>
      </c>
      <c r="G29" s="6">
        <f t="shared" si="3"/>
        <v>12.947773013147874</v>
      </c>
      <c r="H29" s="7">
        <f t="shared" si="4"/>
        <v>922.9983333333331</v>
      </c>
      <c r="I29" s="7" t="e">
        <v>#N/A</v>
      </c>
      <c r="J29" s="7" t="e">
        <v>#N/A</v>
      </c>
      <c r="K29" s="7" t="e">
        <v>#N/A</v>
      </c>
    </row>
    <row r="30" spans="1:11" ht="12.75">
      <c r="A30" s="2">
        <v>27</v>
      </c>
      <c r="B30" s="3">
        <v>35619</v>
      </c>
      <c r="C30" s="2">
        <v>930.63</v>
      </c>
      <c r="D30" s="6">
        <f t="shared" si="0"/>
        <v>926.22</v>
      </c>
      <c r="E30" s="6">
        <f t="shared" si="2"/>
        <v>6.750574020037108</v>
      </c>
      <c r="F30" s="6">
        <f t="shared" si="1"/>
        <v>924.3299999999999</v>
      </c>
      <c r="G30" s="6">
        <f t="shared" si="3"/>
        <v>13.141016840412325</v>
      </c>
      <c r="H30" s="7">
        <f t="shared" si="4"/>
        <v>924.4743333333331</v>
      </c>
      <c r="I30" s="7" t="e">
        <v>#N/A</v>
      </c>
      <c r="J30" s="7" t="e">
        <v>#N/A</v>
      </c>
      <c r="K30" s="7" t="e">
        <v>#N/A</v>
      </c>
    </row>
    <row r="31" spans="1:11" ht="12.75">
      <c r="A31" s="2">
        <v>28</v>
      </c>
      <c r="B31" s="3">
        <v>35620</v>
      </c>
      <c r="C31" s="2">
        <v>921.47</v>
      </c>
      <c r="D31" s="6">
        <f t="shared" si="0"/>
        <v>926.848</v>
      </c>
      <c r="E31" s="6">
        <f t="shared" si="2"/>
        <v>4.155468397184648</v>
      </c>
      <c r="F31" s="6">
        <f t="shared" si="1"/>
        <v>927.8299999999999</v>
      </c>
      <c r="G31" s="6">
        <f t="shared" si="3"/>
        <v>13.673388559534196</v>
      </c>
      <c r="H31" s="7">
        <f t="shared" si="4"/>
        <v>926.1016666666663</v>
      </c>
      <c r="I31" s="7" t="e">
        <v>#N/A</v>
      </c>
      <c r="J31" s="7" t="e">
        <v>#N/A</v>
      </c>
      <c r="K31" s="7" t="e">
        <v>#N/A</v>
      </c>
    </row>
    <row r="32" spans="1:11" ht="12.75">
      <c r="A32" s="2">
        <v>29</v>
      </c>
      <c r="B32" s="3">
        <v>35621</v>
      </c>
      <c r="C32" s="2">
        <v>927.02</v>
      </c>
      <c r="D32" s="6">
        <f t="shared" si="0"/>
        <v>928.542</v>
      </c>
      <c r="E32" s="6">
        <f t="shared" si="2"/>
        <v>4.164833922259114</v>
      </c>
      <c r="F32" s="6">
        <f t="shared" si="1"/>
        <v>931.268</v>
      </c>
      <c r="G32" s="6">
        <f t="shared" si="3"/>
        <v>14.544462090431544</v>
      </c>
      <c r="H32" s="7">
        <f t="shared" si="4"/>
        <v>928.2063333333331</v>
      </c>
      <c r="I32" s="7" t="e">
        <v>#N/A</v>
      </c>
      <c r="J32" s="7" t="e">
        <v>#N/A</v>
      </c>
      <c r="K32" s="7" t="e">
        <v>#N/A</v>
      </c>
    </row>
    <row r="33" spans="1:11" ht="12.75">
      <c r="A33" s="2">
        <v>30</v>
      </c>
      <c r="B33" s="3">
        <v>35622</v>
      </c>
      <c r="C33" s="2">
        <v>930.79</v>
      </c>
      <c r="D33" s="6">
        <f t="shared" si="0"/>
        <v>930.382</v>
      </c>
      <c r="E33" s="6">
        <f t="shared" si="2"/>
        <v>5.42862796662291</v>
      </c>
      <c r="F33" s="6">
        <f t="shared" si="1"/>
        <v>933.033</v>
      </c>
      <c r="G33" s="6">
        <f t="shared" si="3"/>
        <v>13.483869859947491</v>
      </c>
      <c r="H33" s="7">
        <f t="shared" si="4"/>
        <v>930.077333333333</v>
      </c>
      <c r="I33" s="7" t="e">
        <v>#N/A</v>
      </c>
      <c r="J33" s="7" t="e">
        <v>#N/A</v>
      </c>
      <c r="K33" s="7" t="e">
        <v>#N/A</v>
      </c>
    </row>
    <row r="34" spans="1:11" ht="12.75">
      <c r="A34" s="2">
        <v>31</v>
      </c>
      <c r="B34" s="3">
        <v>35625</v>
      </c>
      <c r="C34" s="2">
        <v>932.8</v>
      </c>
      <c r="D34" s="6">
        <f t="shared" si="0"/>
        <v>936.1899999999999</v>
      </c>
      <c r="E34" s="6">
        <f t="shared" si="2"/>
        <v>8.107244069349369</v>
      </c>
      <c r="F34" s="6">
        <f t="shared" si="1"/>
        <v>933.466</v>
      </c>
      <c r="G34" s="6">
        <f t="shared" si="3"/>
        <v>11.985119206749685</v>
      </c>
      <c r="H34" s="7">
        <f t="shared" si="4"/>
        <v>931.7769999999997</v>
      </c>
      <c r="I34" s="7" t="e">
        <v>#N/A</v>
      </c>
      <c r="J34" s="7">
        <f aca="true" t="shared" si="5" ref="J34:J65">AVERAGE(C4:C63)</f>
        <v>925.4231666666672</v>
      </c>
      <c r="K34" s="7" t="e">
        <v>#N/A</v>
      </c>
    </row>
    <row r="35" spans="1:11" ht="12.75">
      <c r="A35" s="2">
        <v>32</v>
      </c>
      <c r="B35" s="3">
        <v>35626</v>
      </c>
      <c r="C35" s="2">
        <v>939.83</v>
      </c>
      <c r="D35" s="6">
        <f t="shared" si="0"/>
        <v>939.8460000000001</v>
      </c>
      <c r="E35" s="6">
        <f t="shared" si="2"/>
        <v>8.45864230240292</v>
      </c>
      <c r="F35" s="6">
        <f t="shared" si="1"/>
        <v>933.872</v>
      </c>
      <c r="G35" s="6">
        <f t="shared" si="3"/>
        <v>11.36023526164842</v>
      </c>
      <c r="H35" s="7">
        <f t="shared" si="4"/>
        <v>934.1706666666664</v>
      </c>
      <c r="I35" s="7" t="e">
        <v>#N/A</v>
      </c>
      <c r="J35" s="7">
        <f t="shared" si="5"/>
        <v>926.7373333333338</v>
      </c>
      <c r="K35" s="7" t="e">
        <v>#N/A</v>
      </c>
    </row>
    <row r="36" spans="1:11" ht="12.75">
      <c r="A36" s="2">
        <v>33</v>
      </c>
      <c r="B36" s="3">
        <v>35627</v>
      </c>
      <c r="C36" s="2">
        <v>950.51</v>
      </c>
      <c r="D36" s="6">
        <f t="shared" si="0"/>
        <v>940.0840000000001</v>
      </c>
      <c r="E36" s="6">
        <f t="shared" si="2"/>
        <v>9.031927811934743</v>
      </c>
      <c r="F36" s="6">
        <f t="shared" si="1"/>
        <v>935.5690000000001</v>
      </c>
      <c r="G36" s="6">
        <f t="shared" si="3"/>
        <v>10.63551039207803</v>
      </c>
      <c r="H36" s="7">
        <f t="shared" si="4"/>
        <v>936.1683333333331</v>
      </c>
      <c r="I36" s="7" t="e">
        <v>#N/A</v>
      </c>
      <c r="J36" s="7">
        <f t="shared" si="5"/>
        <v>927.9686666666672</v>
      </c>
      <c r="K36" s="7" t="e">
        <v>#N/A</v>
      </c>
    </row>
    <row r="37" spans="1:11" ht="12.75">
      <c r="A37" s="2">
        <v>34</v>
      </c>
      <c r="B37" s="3">
        <v>35628</v>
      </c>
      <c r="C37" s="2">
        <v>945.3</v>
      </c>
      <c r="D37" s="6">
        <f t="shared" si="0"/>
        <v>939.202</v>
      </c>
      <c r="E37" s="6">
        <f t="shared" si="2"/>
        <v>10.066254318265582</v>
      </c>
      <c r="F37" s="6">
        <f t="shared" si="1"/>
        <v>938.481</v>
      </c>
      <c r="G37" s="6">
        <f t="shared" si="3"/>
        <v>11.12228183872354</v>
      </c>
      <c r="H37" s="7">
        <f t="shared" si="4"/>
        <v>938.6409999999996</v>
      </c>
      <c r="I37" s="7" t="e">
        <v>#N/A</v>
      </c>
      <c r="J37" s="7">
        <f t="shared" si="5"/>
        <v>929.3020000000007</v>
      </c>
      <c r="K37" s="7" t="e">
        <v>#N/A</v>
      </c>
    </row>
    <row r="38" spans="1:11" ht="12.75">
      <c r="A38" s="2">
        <v>35</v>
      </c>
      <c r="B38" s="3">
        <v>35629</v>
      </c>
      <c r="C38" s="2">
        <v>931.98</v>
      </c>
      <c r="D38" s="6">
        <f aca="true" t="shared" si="6" ref="D38:D69">AVERAGE(C36:C40)</f>
        <v>940.756</v>
      </c>
      <c r="E38" s="6">
        <f t="shared" si="2"/>
        <v>9.635590402253525</v>
      </c>
      <c r="F38" s="6">
        <f t="shared" si="1"/>
        <v>941.171</v>
      </c>
      <c r="G38" s="6">
        <f t="shared" si="3"/>
        <v>11.483999150992624</v>
      </c>
      <c r="H38" s="7">
        <f t="shared" si="4"/>
        <v>941.0096666666664</v>
      </c>
      <c r="I38" s="7" t="e">
        <v>#N/A</v>
      </c>
      <c r="J38" s="7">
        <f t="shared" si="5"/>
        <v>930.4446666666673</v>
      </c>
      <c r="K38" s="7" t="e">
        <v>#N/A</v>
      </c>
    </row>
    <row r="39" spans="1:11" ht="12.75">
      <c r="A39" s="2">
        <v>36</v>
      </c>
      <c r="B39" s="3">
        <v>35632</v>
      </c>
      <c r="C39" s="2">
        <v>928.39</v>
      </c>
      <c r="D39" s="6">
        <f t="shared" si="6"/>
        <v>940.7719999999999</v>
      </c>
      <c r="E39" s="6">
        <f t="shared" si="2"/>
        <v>8.432718849813526</v>
      </c>
      <c r="F39" s="6">
        <f t="shared" si="1"/>
        <v>943.372</v>
      </c>
      <c r="G39" s="6">
        <f t="shared" si="3"/>
        <v>11.452215069583689</v>
      </c>
      <c r="H39" s="7">
        <f t="shared" si="4"/>
        <v>942.6713333333331</v>
      </c>
      <c r="I39" s="7" t="e">
        <v>#N/A</v>
      </c>
      <c r="J39" s="7">
        <f t="shared" si="5"/>
        <v>931.3396666666671</v>
      </c>
      <c r="K39" s="7" t="e">
        <v>#N/A</v>
      </c>
    </row>
    <row r="40" spans="1:11" ht="12.75">
      <c r="A40" s="2">
        <v>37</v>
      </c>
      <c r="B40" s="3">
        <v>35633</v>
      </c>
      <c r="C40" s="2">
        <v>947.6</v>
      </c>
      <c r="D40" s="6">
        <f t="shared" si="6"/>
        <v>942.4959999999999</v>
      </c>
      <c r="E40" s="6">
        <f t="shared" si="2"/>
        <v>9.55317115935861</v>
      </c>
      <c r="F40" s="6">
        <f t="shared" si="1"/>
        <v>945.1450000000001</v>
      </c>
      <c r="G40" s="6">
        <f t="shared" si="3"/>
        <v>11.26405621878724</v>
      </c>
      <c r="H40" s="7">
        <f t="shared" si="4"/>
        <v>944.4679999999997</v>
      </c>
      <c r="I40" s="7" t="e">
        <v>#N/A</v>
      </c>
      <c r="J40" s="7">
        <f t="shared" si="5"/>
        <v>932.5553333333337</v>
      </c>
      <c r="K40" s="7" t="e">
        <v>#N/A</v>
      </c>
    </row>
    <row r="41" spans="1:11" ht="12.75">
      <c r="A41" s="2">
        <v>38</v>
      </c>
      <c r="B41" s="3">
        <v>35634</v>
      </c>
      <c r="C41" s="2">
        <v>950.59</v>
      </c>
      <c r="D41" s="6">
        <f t="shared" si="6"/>
        <v>946.6600000000001</v>
      </c>
      <c r="E41" s="6">
        <f t="shared" si="2"/>
        <v>9.255702890650753</v>
      </c>
      <c r="F41" s="6">
        <f aca="true" t="shared" si="7" ref="F41:F72">AVERAGE(C36:C45)</f>
        <v>946.7620000000001</v>
      </c>
      <c r="G41" s="6">
        <f t="shared" si="3"/>
        <v>11.000592115881725</v>
      </c>
      <c r="H41" s="7">
        <f t="shared" si="4"/>
        <v>945.7799999999999</v>
      </c>
      <c r="I41" s="7" t="e">
        <v>#N/A</v>
      </c>
      <c r="J41" s="7">
        <f t="shared" si="5"/>
        <v>933.766666666667</v>
      </c>
      <c r="K41" s="7" t="e">
        <v>#N/A</v>
      </c>
    </row>
    <row r="42" spans="1:11" ht="12.75">
      <c r="A42" s="2">
        <v>39</v>
      </c>
      <c r="B42" s="3">
        <v>35635</v>
      </c>
      <c r="C42" s="2">
        <v>953.92</v>
      </c>
      <c r="D42" s="6">
        <f t="shared" si="6"/>
        <v>951.088</v>
      </c>
      <c r="E42" s="6">
        <f aca="true" t="shared" si="8" ref="E42:E73">SQRT(SUMXMY2(C40:C44,D38:D42)/5)</f>
        <v>7.896229479948048</v>
      </c>
      <c r="F42" s="6">
        <f t="shared" si="7"/>
        <v>948.3770000000001</v>
      </c>
      <c r="G42" s="6">
        <f t="shared" si="3"/>
        <v>10.835791590834468</v>
      </c>
      <c r="H42" s="7">
        <f t="shared" si="4"/>
        <v>946.6233333333331</v>
      </c>
      <c r="I42" s="7" t="e">
        <v>#N/A</v>
      </c>
      <c r="J42" s="7">
        <f t="shared" si="5"/>
        <v>934.9578333333336</v>
      </c>
      <c r="K42" s="7" t="e">
        <v>#N/A</v>
      </c>
    </row>
    <row r="43" spans="1:11" ht="12.75">
      <c r="A43" s="2">
        <v>40</v>
      </c>
      <c r="B43" s="3">
        <v>35636</v>
      </c>
      <c r="C43" s="2">
        <v>952.8</v>
      </c>
      <c r="D43" s="6">
        <f t="shared" si="6"/>
        <v>952.768</v>
      </c>
      <c r="E43" s="6">
        <f t="shared" si="8"/>
        <v>7.421019983802795</v>
      </c>
      <c r="F43" s="6">
        <f t="shared" si="7"/>
        <v>950.7090000000001</v>
      </c>
      <c r="G43" s="6">
        <f t="shared" si="3"/>
        <v>11.595121500010205</v>
      </c>
      <c r="H43" s="7">
        <f t="shared" si="4"/>
        <v>947.1823333333331</v>
      </c>
      <c r="I43" s="7" t="e">
        <v>#N/A</v>
      </c>
      <c r="J43" s="7">
        <f t="shared" si="5"/>
        <v>935.9513333333335</v>
      </c>
      <c r="K43" s="7" t="e">
        <v>#N/A</v>
      </c>
    </row>
    <row r="44" spans="1:11" ht="12.75">
      <c r="A44" s="2">
        <v>41</v>
      </c>
      <c r="B44" s="3">
        <v>35639</v>
      </c>
      <c r="C44" s="2">
        <v>950.53</v>
      </c>
      <c r="D44" s="6">
        <f t="shared" si="6"/>
        <v>955.982</v>
      </c>
      <c r="E44" s="6">
        <f t="shared" si="8"/>
        <v>7.654857908544094</v>
      </c>
      <c r="F44" s="6">
        <f t="shared" si="7"/>
        <v>953.809</v>
      </c>
      <c r="G44" s="6">
        <f t="shared" si="3"/>
        <v>11.943062718582658</v>
      </c>
      <c r="H44" s="7">
        <f t="shared" si="4"/>
        <v>947.0669999999998</v>
      </c>
      <c r="I44" s="7" t="e">
        <v>#N/A</v>
      </c>
      <c r="J44" s="7">
        <f t="shared" si="5"/>
        <v>936.8453333333334</v>
      </c>
      <c r="K44" s="7" t="e">
        <v>#N/A</v>
      </c>
    </row>
    <row r="45" spans="1:11" ht="12.75">
      <c r="A45" s="2">
        <v>42</v>
      </c>
      <c r="B45" s="3">
        <v>35640</v>
      </c>
      <c r="C45" s="2">
        <v>956</v>
      </c>
      <c r="D45" s="6">
        <f t="shared" si="6"/>
        <v>958.9219999999999</v>
      </c>
      <c r="E45" s="6">
        <f t="shared" si="8"/>
        <v>7.162788228057562</v>
      </c>
      <c r="F45" s="6">
        <f t="shared" si="7"/>
        <v>957.5739999999998</v>
      </c>
      <c r="G45" s="6">
        <f t="shared" si="3"/>
        <v>12.116056714129364</v>
      </c>
      <c r="H45" s="7">
        <f t="shared" si="4"/>
        <v>947.3429999999997</v>
      </c>
      <c r="I45" s="7" t="e">
        <v>#N/A</v>
      </c>
      <c r="J45" s="7">
        <f t="shared" si="5"/>
        <v>937.7655000000001</v>
      </c>
      <c r="K45" s="7" t="e">
        <v>#N/A</v>
      </c>
    </row>
    <row r="46" spans="1:11" ht="12.75">
      <c r="A46" s="2">
        <v>43</v>
      </c>
      <c r="B46" s="3">
        <v>35641</v>
      </c>
      <c r="C46" s="2">
        <v>966.66</v>
      </c>
      <c r="D46" s="6">
        <f t="shared" si="6"/>
        <v>960.958</v>
      </c>
      <c r="E46" s="6">
        <f t="shared" si="8"/>
        <v>6.677073610497367</v>
      </c>
      <c r="F46" s="6">
        <f t="shared" si="7"/>
        <v>959.7459999999999</v>
      </c>
      <c r="G46" s="6">
        <f t="shared" si="3"/>
        <v>11.894977166854913</v>
      </c>
      <c r="H46" s="7">
        <f t="shared" si="4"/>
        <v>947.8379999999999</v>
      </c>
      <c r="I46" s="7" t="e">
        <v>#N/A</v>
      </c>
      <c r="J46" s="7">
        <f t="shared" si="5"/>
        <v>938.4675000000002</v>
      </c>
      <c r="K46" s="7" t="e">
        <v>#N/A</v>
      </c>
    </row>
    <row r="47" spans="1:11" ht="12.75">
      <c r="A47" s="2">
        <v>44</v>
      </c>
      <c r="B47" s="3">
        <v>35642</v>
      </c>
      <c r="C47" s="2">
        <v>968.62</v>
      </c>
      <c r="D47" s="6">
        <f t="shared" si="6"/>
        <v>964.0599999999998</v>
      </c>
      <c r="E47" s="6">
        <f t="shared" si="8"/>
        <v>6.730907754530621</v>
      </c>
      <c r="F47" s="6">
        <f t="shared" si="7"/>
        <v>962.3530000000001</v>
      </c>
      <c r="G47" s="6">
        <f t="shared" si="3"/>
        <v>12.136585953224216</v>
      </c>
      <c r="H47" s="7">
        <f t="shared" si="4"/>
        <v>949.0713333333332</v>
      </c>
      <c r="I47" s="7" t="e">
        <v>#N/A</v>
      </c>
      <c r="J47" s="7">
        <f t="shared" si="5"/>
        <v>939.1228333333333</v>
      </c>
      <c r="K47" s="7" t="e">
        <v>#N/A</v>
      </c>
    </row>
    <row r="48" spans="1:11" ht="12.75">
      <c r="A48" s="2">
        <v>45</v>
      </c>
      <c r="B48" s="3">
        <v>35643</v>
      </c>
      <c r="C48" s="2">
        <v>962.98</v>
      </c>
      <c r="D48" s="6">
        <f t="shared" si="6"/>
        <v>966.7239999999999</v>
      </c>
      <c r="E48" s="6">
        <f t="shared" si="8"/>
        <v>6.675612151705685</v>
      </c>
      <c r="F48" s="6">
        <f t="shared" si="7"/>
        <v>963.825</v>
      </c>
      <c r="G48" s="6">
        <f t="shared" si="3"/>
        <v>11.548222417324647</v>
      </c>
      <c r="H48" s="7">
        <f t="shared" si="4"/>
        <v>949.7156666666665</v>
      </c>
      <c r="I48" s="7">
        <f aca="true" t="shared" si="9" ref="I48:I79">SQRT(SUMXMY2(C33:C62,H19:H48)/30)</f>
        <v>26.515020139047163</v>
      </c>
      <c r="J48" s="7">
        <f t="shared" si="5"/>
        <v>939.8218333333334</v>
      </c>
      <c r="K48" s="7" t="e">
        <v>#N/A</v>
      </c>
    </row>
    <row r="49" spans="1:11" ht="12.75">
      <c r="A49" s="2">
        <v>46</v>
      </c>
      <c r="B49" s="3">
        <v>35646</v>
      </c>
      <c r="C49" s="2">
        <v>966.04</v>
      </c>
      <c r="D49" s="6">
        <f t="shared" si="6"/>
        <v>968.7239999999999</v>
      </c>
      <c r="E49" s="6">
        <f t="shared" si="8"/>
        <v>5.861388913900932</v>
      </c>
      <c r="F49" s="6">
        <f t="shared" si="7"/>
        <v>963.6589999999999</v>
      </c>
      <c r="G49" s="6">
        <f t="shared" si="3"/>
        <v>11.83829627522471</v>
      </c>
      <c r="H49" s="7">
        <f t="shared" si="4"/>
        <v>950.1559999999997</v>
      </c>
      <c r="I49" s="7">
        <f t="shared" si="9"/>
        <v>25.963625319395007</v>
      </c>
      <c r="J49" s="7">
        <f t="shared" si="5"/>
        <v>940.4800000000001</v>
      </c>
      <c r="K49" s="7" t="e">
        <v>#N/A</v>
      </c>
    </row>
    <row r="50" spans="1:11" ht="12.75">
      <c r="A50" s="2">
        <v>47</v>
      </c>
      <c r="B50" s="3">
        <v>35647</v>
      </c>
      <c r="C50" s="2">
        <v>969.32</v>
      </c>
      <c r="D50" s="6">
        <f t="shared" si="6"/>
        <v>968.7280000000001</v>
      </c>
      <c r="E50" s="6">
        <f t="shared" si="8"/>
        <v>3.9429922647654765</v>
      </c>
      <c r="F50" s="6">
        <f t="shared" si="7"/>
        <v>963.9289999999999</v>
      </c>
      <c r="G50" s="6">
        <f aca="true" t="shared" si="10" ref="G50:G81">SQRT(SUMXMY2(C45:C54,F41:F50)/10)</f>
        <v>12.193945067122414</v>
      </c>
      <c r="H50" s="7">
        <f t="shared" si="4"/>
        <v>950.4809999999998</v>
      </c>
      <c r="I50" s="7">
        <f t="shared" si="9"/>
        <v>25.428185441880643</v>
      </c>
      <c r="J50" s="7">
        <f t="shared" si="5"/>
        <v>941.8095000000001</v>
      </c>
      <c r="K50" s="7" t="e">
        <v>#N/A</v>
      </c>
    </row>
    <row r="51" spans="1:11" ht="12.75">
      <c r="A51" s="2">
        <v>48</v>
      </c>
      <c r="B51" s="3">
        <v>35648</v>
      </c>
      <c r="C51" s="2">
        <v>976.66</v>
      </c>
      <c r="D51" s="6">
        <f t="shared" si="6"/>
        <v>966.36</v>
      </c>
      <c r="E51" s="6">
        <f t="shared" si="8"/>
        <v>7.8140368056466505</v>
      </c>
      <c r="F51" s="6">
        <f t="shared" si="7"/>
        <v>962.7480000000002</v>
      </c>
      <c r="G51" s="6">
        <f t="shared" si="10"/>
        <v>13.213560016134922</v>
      </c>
      <c r="H51" s="7">
        <f aca="true" t="shared" si="11" ref="H51:H82">AVERAGE(C36:C65)</f>
        <v>950.3679999999998</v>
      </c>
      <c r="I51" s="7">
        <f t="shared" si="9"/>
        <v>24.777660872619176</v>
      </c>
      <c r="J51" s="7">
        <f t="shared" si="5"/>
        <v>942.8765000000001</v>
      </c>
      <c r="K51" s="7" t="e">
        <v>#N/A</v>
      </c>
    </row>
    <row r="52" spans="1:11" ht="12.75">
      <c r="A52" s="2">
        <v>49</v>
      </c>
      <c r="B52" s="3">
        <v>35649</v>
      </c>
      <c r="C52" s="2">
        <v>968.64</v>
      </c>
      <c r="D52" s="6">
        <f t="shared" si="6"/>
        <v>963.798</v>
      </c>
      <c r="E52" s="6">
        <f t="shared" si="8"/>
        <v>9.089093244103085</v>
      </c>
      <c r="F52" s="6">
        <f t="shared" si="7"/>
        <v>960.2250000000001</v>
      </c>
      <c r="G52" s="6">
        <f t="shared" si="10"/>
        <v>13.285200860355879</v>
      </c>
      <c r="H52" s="7">
        <f t="shared" si="11"/>
        <v>949.9563333333331</v>
      </c>
      <c r="I52" s="7">
        <f t="shared" si="9"/>
        <v>23.667609988868556</v>
      </c>
      <c r="J52" s="7">
        <f t="shared" si="5"/>
        <v>944.1218333333333</v>
      </c>
      <c r="K52" s="7" t="e">
        <v>#N/A</v>
      </c>
    </row>
    <row r="53" spans="1:11" ht="12.75">
      <c r="A53" s="2">
        <v>50</v>
      </c>
      <c r="B53" s="3">
        <v>35650</v>
      </c>
      <c r="C53" s="2">
        <v>951.14</v>
      </c>
      <c r="D53" s="6">
        <f t="shared" si="6"/>
        <v>958.7720000000002</v>
      </c>
      <c r="E53" s="6">
        <f t="shared" si="8"/>
        <v>11.12612770014801</v>
      </c>
      <c r="F53" s="6">
        <f t="shared" si="7"/>
        <v>957.8050000000001</v>
      </c>
      <c r="G53" s="6">
        <f t="shared" si="10"/>
        <v>12.74095727565245</v>
      </c>
      <c r="H53" s="7">
        <f t="shared" si="11"/>
        <v>949.4523333333331</v>
      </c>
      <c r="I53" s="7">
        <f t="shared" si="9"/>
        <v>23.115213562115922</v>
      </c>
      <c r="J53" s="7">
        <f t="shared" si="5"/>
        <v>945.4951666666668</v>
      </c>
      <c r="K53" s="7" t="e">
        <v>#N/A</v>
      </c>
    </row>
    <row r="54" spans="1:11" ht="12.75">
      <c r="A54" s="2">
        <v>51</v>
      </c>
      <c r="B54" s="3">
        <v>35653</v>
      </c>
      <c r="C54" s="2">
        <v>953.23</v>
      </c>
      <c r="D54" s="6">
        <f t="shared" si="6"/>
        <v>951.726</v>
      </c>
      <c r="E54" s="6">
        <f t="shared" si="8"/>
        <v>11.506355704566104</v>
      </c>
      <c r="F54" s="6">
        <f t="shared" si="7"/>
        <v>953.9260000000002</v>
      </c>
      <c r="G54" s="6">
        <f t="shared" si="10"/>
        <v>15.56740947621028</v>
      </c>
      <c r="H54" s="7">
        <f t="shared" si="11"/>
        <v>949.3196666666664</v>
      </c>
      <c r="I54" s="7">
        <f t="shared" si="9"/>
        <v>23.19281807945451</v>
      </c>
      <c r="J54" s="7">
        <f t="shared" si="5"/>
        <v>946.8915000000001</v>
      </c>
      <c r="K54" s="7" t="e">
        <v>#N/A</v>
      </c>
    </row>
    <row r="55" spans="1:11" ht="12.75">
      <c r="A55" s="2">
        <v>52</v>
      </c>
      <c r="B55" s="3">
        <v>35654</v>
      </c>
      <c r="C55" s="2">
        <v>944.19</v>
      </c>
      <c r="D55" s="6">
        <f t="shared" si="6"/>
        <v>946.882</v>
      </c>
      <c r="E55" s="6">
        <f t="shared" si="8"/>
        <v>11.558847762644897</v>
      </c>
      <c r="F55" s="6">
        <f t="shared" si="7"/>
        <v>950.5830000000002</v>
      </c>
      <c r="G55" s="6">
        <f t="shared" si="10"/>
        <v>16.354809540315717</v>
      </c>
      <c r="H55" s="7">
        <f t="shared" si="11"/>
        <v>950.0906666666665</v>
      </c>
      <c r="I55" s="7">
        <f t="shared" si="9"/>
        <v>23.065479551180623</v>
      </c>
      <c r="J55" s="7">
        <f t="shared" si="5"/>
        <v>948.2753333333334</v>
      </c>
      <c r="K55" s="7" t="e">
        <v>#N/A</v>
      </c>
    </row>
    <row r="56" spans="1:11" ht="12.75">
      <c r="A56" s="2">
        <v>53</v>
      </c>
      <c r="B56" s="3">
        <v>35655</v>
      </c>
      <c r="C56" s="2">
        <v>941.43</v>
      </c>
      <c r="D56" s="6">
        <f t="shared" si="6"/>
        <v>941.492</v>
      </c>
      <c r="E56" s="6">
        <f t="shared" si="8"/>
        <v>12.130503798276479</v>
      </c>
      <c r="F56" s="6">
        <f t="shared" si="7"/>
        <v>948.1990000000002</v>
      </c>
      <c r="G56" s="6">
        <f t="shared" si="10"/>
        <v>16.095121732997296</v>
      </c>
      <c r="H56" s="7">
        <f t="shared" si="11"/>
        <v>950.2673333333332</v>
      </c>
      <c r="I56" s="7">
        <f t="shared" si="9"/>
        <v>22.395884879113922</v>
      </c>
      <c r="J56" s="7">
        <f t="shared" si="5"/>
        <v>949.4596666666667</v>
      </c>
      <c r="K56" s="7" t="e">
        <v>#N/A</v>
      </c>
    </row>
    <row r="57" spans="1:11" ht="12.75">
      <c r="A57" s="2">
        <v>54</v>
      </c>
      <c r="B57" s="3">
        <v>35656</v>
      </c>
      <c r="C57" s="2">
        <v>944.42</v>
      </c>
      <c r="D57" s="6">
        <f t="shared" si="6"/>
        <v>937.368</v>
      </c>
      <c r="E57" s="6">
        <f t="shared" si="8"/>
        <v>11.3727881541863</v>
      </c>
      <c r="F57" s="6">
        <f t="shared" si="7"/>
        <v>946.3799999999999</v>
      </c>
      <c r="G57" s="6">
        <f t="shared" si="10"/>
        <v>15.912282322156127</v>
      </c>
      <c r="H57" s="7">
        <f t="shared" si="11"/>
        <v>950.434</v>
      </c>
      <c r="I57" s="7">
        <f t="shared" si="9"/>
        <v>21.68419218292281</v>
      </c>
      <c r="J57" s="7">
        <f t="shared" si="5"/>
        <v>950.3505</v>
      </c>
      <c r="K57" s="7" t="e">
        <v>#N/A</v>
      </c>
    </row>
    <row r="58" spans="1:11" ht="12.75">
      <c r="A58" s="2">
        <v>55</v>
      </c>
      <c r="B58" s="3">
        <v>35657</v>
      </c>
      <c r="C58" s="2">
        <v>924.19</v>
      </c>
      <c r="D58" s="6">
        <f t="shared" si="6"/>
        <v>937.626</v>
      </c>
      <c r="E58" s="6">
        <f t="shared" si="8"/>
        <v>9.957430833302322</v>
      </c>
      <c r="F58" s="6">
        <f t="shared" si="7"/>
        <v>944.1510000000001</v>
      </c>
      <c r="G58" s="6">
        <f t="shared" si="10"/>
        <v>15.854521951165934</v>
      </c>
      <c r="H58" s="7">
        <f t="shared" si="11"/>
        <v>950.4950000000001</v>
      </c>
      <c r="I58" s="7">
        <f t="shared" si="9"/>
        <v>20.87796998832352</v>
      </c>
      <c r="J58" s="7">
        <f t="shared" si="5"/>
        <v>951.1561666666668</v>
      </c>
      <c r="K58" s="7" t="e">
        <v>#N/A</v>
      </c>
    </row>
    <row r="59" spans="1:11" ht="12.75">
      <c r="A59" s="2">
        <v>56</v>
      </c>
      <c r="B59" s="3">
        <v>35660</v>
      </c>
      <c r="C59" s="2">
        <v>932.61</v>
      </c>
      <c r="D59" s="6">
        <f t="shared" si="6"/>
        <v>941.034</v>
      </c>
      <c r="E59" s="6">
        <f t="shared" si="8"/>
        <v>11.779292202844779</v>
      </c>
      <c r="F59" s="6">
        <f t="shared" si="7"/>
        <v>943.4369999999999</v>
      </c>
      <c r="G59" s="6">
        <f t="shared" si="10"/>
        <v>15.353339281732906</v>
      </c>
      <c r="H59" s="7">
        <f t="shared" si="11"/>
        <v>950.6923333333333</v>
      </c>
      <c r="I59" s="7">
        <f t="shared" si="9"/>
        <v>20.20972787298246</v>
      </c>
      <c r="J59" s="7">
        <f t="shared" si="5"/>
        <v>952.0891666666668</v>
      </c>
      <c r="K59" s="7" t="e">
        <v>#N/A</v>
      </c>
    </row>
    <row r="60" spans="1:11" ht="12.75">
      <c r="A60" s="2">
        <v>57</v>
      </c>
      <c r="B60" s="3">
        <v>35661</v>
      </c>
      <c r="C60" s="2">
        <v>945.48</v>
      </c>
      <c r="D60" s="6">
        <f t="shared" si="6"/>
        <v>941.4200000000001</v>
      </c>
      <c r="E60" s="6">
        <f t="shared" si="8"/>
        <v>11.933164542567898</v>
      </c>
      <c r="F60" s="6">
        <f t="shared" si="7"/>
        <v>942.3689999999999</v>
      </c>
      <c r="G60" s="6">
        <f t="shared" si="10"/>
        <v>14.976028949624899</v>
      </c>
      <c r="H60" s="7">
        <f t="shared" si="11"/>
        <v>951.0566666666667</v>
      </c>
      <c r="I60" s="7">
        <f t="shared" si="9"/>
        <v>19.733494875465006</v>
      </c>
      <c r="J60" s="7">
        <f t="shared" si="5"/>
        <v>953.0053333333333</v>
      </c>
      <c r="K60" s="7" t="e">
        <v>#N/A</v>
      </c>
    </row>
    <row r="61" spans="1:11" ht="12.75">
      <c r="A61" s="2">
        <v>58</v>
      </c>
      <c r="B61" s="3">
        <v>35662</v>
      </c>
      <c r="C61" s="2">
        <v>958.47</v>
      </c>
      <c r="D61" s="6">
        <f t="shared" si="6"/>
        <v>945.382</v>
      </c>
      <c r="E61" s="6">
        <f t="shared" si="8"/>
        <v>9.105523598344048</v>
      </c>
      <c r="F61" s="6">
        <f t="shared" si="7"/>
        <v>941.594</v>
      </c>
      <c r="G61" s="6">
        <f t="shared" si="10"/>
        <v>13.874360464540436</v>
      </c>
      <c r="H61" s="7">
        <f t="shared" si="11"/>
        <v>950.8333333333334</v>
      </c>
      <c r="I61" s="7">
        <f t="shared" si="9"/>
        <v>18.96555243505102</v>
      </c>
      <c r="J61" s="7">
        <f t="shared" si="5"/>
        <v>953.9231666666667</v>
      </c>
      <c r="K61" s="7" t="e">
        <v>#N/A</v>
      </c>
    </row>
    <row r="62" spans="1:11" ht="12.75">
      <c r="A62" s="2">
        <v>59</v>
      </c>
      <c r="B62" s="3">
        <v>35663</v>
      </c>
      <c r="C62" s="2">
        <v>946.35</v>
      </c>
      <c r="D62" s="6">
        <f t="shared" si="6"/>
        <v>947.3700000000001</v>
      </c>
      <c r="E62" s="6">
        <f t="shared" si="8"/>
        <v>9.11204297619368</v>
      </c>
      <c r="F62" s="6">
        <f t="shared" si="7"/>
        <v>941.267</v>
      </c>
      <c r="G62" s="6">
        <f t="shared" si="10"/>
        <v>12.575294060180145</v>
      </c>
      <c r="H62" s="7">
        <f t="shared" si="11"/>
        <v>950.0393333333335</v>
      </c>
      <c r="I62" s="7">
        <f t="shared" si="9"/>
        <v>17.667211905422818</v>
      </c>
      <c r="J62" s="7">
        <f t="shared" si="5"/>
        <v>955.0838333333332</v>
      </c>
      <c r="K62" s="7" t="e">
        <v>#N/A</v>
      </c>
    </row>
    <row r="63" spans="1:11" ht="12.75">
      <c r="A63" s="2">
        <v>60</v>
      </c>
      <c r="B63" s="3">
        <v>35664</v>
      </c>
      <c r="C63" s="2">
        <v>944</v>
      </c>
      <c r="D63" s="6">
        <f t="shared" si="6"/>
        <v>945.5619999999999</v>
      </c>
      <c r="E63" s="6">
        <f t="shared" si="8"/>
        <v>9.34528976543798</v>
      </c>
      <c r="F63" s="6">
        <f t="shared" si="7"/>
        <v>939.8430000000001</v>
      </c>
      <c r="G63" s="6">
        <f t="shared" si="10"/>
        <v>12.229454407290703</v>
      </c>
      <c r="H63" s="7">
        <f t="shared" si="11"/>
        <v>949.5663333333334</v>
      </c>
      <c r="I63" s="7">
        <f t="shared" si="9"/>
        <v>16.229632769515607</v>
      </c>
      <c r="J63" s="7">
        <f t="shared" si="5"/>
        <v>956.2361666666665</v>
      </c>
      <c r="K63" s="7" t="e">
        <v>#N/A</v>
      </c>
    </row>
    <row r="64" spans="1:11" ht="12.75">
      <c r="A64" s="2">
        <v>61</v>
      </c>
      <c r="B64" s="3">
        <v>35667</v>
      </c>
      <c r="C64" s="2">
        <v>942.55</v>
      </c>
      <c r="D64" s="6">
        <f t="shared" si="6"/>
        <v>941.5</v>
      </c>
      <c r="E64" s="6">
        <f t="shared" si="8"/>
        <v>5.363090676093372</v>
      </c>
      <c r="F64" s="6">
        <f t="shared" si="7"/>
        <v>940.2239999999999</v>
      </c>
      <c r="G64" s="6">
        <f t="shared" si="10"/>
        <v>8.722339313509949</v>
      </c>
      <c r="H64" s="7">
        <f t="shared" si="11"/>
        <v>949.1830000000002</v>
      </c>
      <c r="I64" s="7">
        <f t="shared" si="9"/>
        <v>15.202717295492524</v>
      </c>
      <c r="J64" s="7">
        <f t="shared" si="5"/>
        <v>957.4448333333332</v>
      </c>
      <c r="K64" s="7" t="e">
        <v>#N/A</v>
      </c>
    </row>
    <row r="65" spans="1:11" ht="12.75">
      <c r="A65" s="2">
        <v>62</v>
      </c>
      <c r="B65" s="3">
        <v>35668</v>
      </c>
      <c r="C65" s="2">
        <v>936.44</v>
      </c>
      <c r="D65" s="6">
        <f t="shared" si="6"/>
        <v>938.266</v>
      </c>
      <c r="E65" s="6">
        <f t="shared" si="8"/>
        <v>6.0809901167490645</v>
      </c>
      <c r="F65" s="6">
        <f t="shared" si="7"/>
        <v>942.1150000000001</v>
      </c>
      <c r="G65" s="6">
        <f t="shared" si="10"/>
        <v>7.254083863590239</v>
      </c>
      <c r="H65" s="7">
        <f t="shared" si="11"/>
        <v>949.4483333333334</v>
      </c>
      <c r="I65" s="7">
        <f t="shared" si="9"/>
        <v>14.74314340521271</v>
      </c>
      <c r="J65" s="7">
        <f t="shared" si="5"/>
        <v>958.7793333333333</v>
      </c>
      <c r="K65" s="7" t="e">
        <v>#N/A</v>
      </c>
    </row>
    <row r="66" spans="1:11" ht="12.75">
      <c r="A66" s="2">
        <v>63</v>
      </c>
      <c r="B66" s="3">
        <v>35669</v>
      </c>
      <c r="C66" s="2">
        <v>938.16</v>
      </c>
      <c r="D66" s="6">
        <f t="shared" si="6"/>
        <v>935.066</v>
      </c>
      <c r="E66" s="6">
        <f t="shared" si="8"/>
        <v>6.825110050394786</v>
      </c>
      <c r="F66" s="6">
        <f t="shared" si="7"/>
        <v>942.857</v>
      </c>
      <c r="G66" s="6">
        <f t="shared" si="10"/>
        <v>7.872015085097349</v>
      </c>
      <c r="H66" s="7">
        <f t="shared" si="11"/>
        <v>949.5846666666667</v>
      </c>
      <c r="I66" s="7">
        <f t="shared" si="9"/>
        <v>14.129663630894463</v>
      </c>
      <c r="J66" s="7">
        <f aca="true" t="shared" si="12" ref="J66:J97">AVERAGE(C36:C95)</f>
        <v>959.8818333333334</v>
      </c>
      <c r="K66" s="7" t="e">
        <v>#N/A</v>
      </c>
    </row>
    <row r="67" spans="1:11" ht="12.75">
      <c r="A67" s="2">
        <v>64</v>
      </c>
      <c r="B67" s="3">
        <v>35670</v>
      </c>
      <c r="C67" s="2">
        <v>930.18</v>
      </c>
      <c r="D67" s="6">
        <f t="shared" si="6"/>
        <v>936.8599999999999</v>
      </c>
      <c r="E67" s="6">
        <f t="shared" si="8"/>
        <v>9.21513793711196</v>
      </c>
      <c r="F67" s="6">
        <f t="shared" si="7"/>
        <v>942.5690000000001</v>
      </c>
      <c r="G67" s="6">
        <f t="shared" si="10"/>
        <v>8.01913060125596</v>
      </c>
      <c r="H67" s="7">
        <f t="shared" si="11"/>
        <v>949.6026666666668</v>
      </c>
      <c r="I67" s="7">
        <f t="shared" si="9"/>
        <v>13.298609295433527</v>
      </c>
      <c r="J67" s="7">
        <f t="shared" si="12"/>
        <v>960.7696666666667</v>
      </c>
      <c r="K67" s="7" t="e">
        <v>#N/A</v>
      </c>
    </row>
    <row r="68" spans="1:11" ht="12.75">
      <c r="A68" s="2">
        <v>65</v>
      </c>
      <c r="B68" s="3">
        <v>35671</v>
      </c>
      <c r="C68" s="2">
        <v>928</v>
      </c>
      <c r="D68" s="6">
        <f t="shared" si="6"/>
        <v>940.152</v>
      </c>
      <c r="E68" s="6">
        <f t="shared" si="8"/>
        <v>10.038869019964366</v>
      </c>
      <c r="F68" s="6">
        <f t="shared" si="7"/>
        <v>943.509</v>
      </c>
      <c r="G68" s="6">
        <f t="shared" si="10"/>
        <v>8.877336514968876</v>
      </c>
      <c r="H68" s="7">
        <f t="shared" si="11"/>
        <v>949.9806666666667</v>
      </c>
      <c r="I68" s="7">
        <f t="shared" si="9"/>
        <v>13.468623978356817</v>
      </c>
      <c r="J68" s="7">
        <f t="shared" si="12"/>
        <v>961.6965000000001</v>
      </c>
      <c r="K68" s="7" t="e">
        <v>#N/A</v>
      </c>
    </row>
    <row r="69" spans="1:11" ht="12.75">
      <c r="A69" s="2">
        <v>66</v>
      </c>
      <c r="B69" s="3">
        <v>35675</v>
      </c>
      <c r="C69" s="2">
        <v>951.52</v>
      </c>
      <c r="D69" s="6">
        <f t="shared" si="6"/>
        <v>943.6379999999999</v>
      </c>
      <c r="E69" s="6">
        <f t="shared" si="8"/>
        <v>11.27465440712046</v>
      </c>
      <c r="F69" s="6">
        <f t="shared" si="7"/>
        <v>944.981</v>
      </c>
      <c r="G69" s="6">
        <f t="shared" si="10"/>
        <v>9.88187324346957</v>
      </c>
      <c r="H69" s="7">
        <f t="shared" si="11"/>
        <v>951.1116666666666</v>
      </c>
      <c r="I69" s="7">
        <f t="shared" si="9"/>
        <v>14.746259462179689</v>
      </c>
      <c r="J69" s="7">
        <f t="shared" si="12"/>
        <v>962.864</v>
      </c>
      <c r="K69" s="7" t="e">
        <v>#N/A</v>
      </c>
    </row>
    <row r="70" spans="1:11" ht="12.75">
      <c r="A70" s="2">
        <v>67</v>
      </c>
      <c r="B70" s="3">
        <v>35676</v>
      </c>
      <c r="C70" s="2">
        <v>952.9</v>
      </c>
      <c r="D70" s="6">
        <f aca="true" t="shared" si="13" ref="D70:D101">AVERAGE(C68:C72)</f>
        <v>948.7520000000001</v>
      </c>
      <c r="E70" s="6">
        <f t="shared" si="8"/>
        <v>11.128142414617122</v>
      </c>
      <c r="F70" s="6">
        <f t="shared" si="7"/>
        <v>946.8719999999997</v>
      </c>
      <c r="G70" s="6">
        <f t="shared" si="10"/>
        <v>10.905462718289431</v>
      </c>
      <c r="H70" s="7">
        <f t="shared" si="11"/>
        <v>952.0826666666667</v>
      </c>
      <c r="I70" s="7">
        <f t="shared" si="9"/>
        <v>15.666853878550402</v>
      </c>
      <c r="J70" s="7">
        <f t="shared" si="12"/>
        <v>964.1023333333336</v>
      </c>
      <c r="K70" s="7" t="e">
        <v>#N/A</v>
      </c>
    </row>
    <row r="71" spans="1:11" ht="12.75">
      <c r="A71" s="2">
        <v>68</v>
      </c>
      <c r="B71" s="3">
        <v>35677</v>
      </c>
      <c r="C71" s="2">
        <v>955.59</v>
      </c>
      <c r="D71" s="6">
        <f t="shared" si="13"/>
        <v>954.8960000000001</v>
      </c>
      <c r="E71" s="6">
        <f t="shared" si="8"/>
        <v>10.806224021368445</v>
      </c>
      <c r="F71" s="6">
        <f t="shared" si="7"/>
        <v>948.158</v>
      </c>
      <c r="G71" s="6">
        <f t="shared" si="10"/>
        <v>10.789029701507022</v>
      </c>
      <c r="H71" s="7">
        <f t="shared" si="11"/>
        <v>953.1393333333333</v>
      </c>
      <c r="I71" s="7">
        <f t="shared" si="9"/>
        <v>16.205527912138777</v>
      </c>
      <c r="J71" s="7">
        <f t="shared" si="12"/>
        <v>964.9628333333335</v>
      </c>
      <c r="K71" s="7" t="e">
        <v>#N/A</v>
      </c>
    </row>
    <row r="72" spans="1:11" ht="12.75">
      <c r="A72" s="2">
        <v>69</v>
      </c>
      <c r="B72" s="3">
        <v>35678</v>
      </c>
      <c r="C72" s="2">
        <v>955.75</v>
      </c>
      <c r="D72" s="6">
        <f t="shared" si="13"/>
        <v>956.884</v>
      </c>
      <c r="E72" s="6">
        <f t="shared" si="8"/>
        <v>8.83058960658913</v>
      </c>
      <c r="F72" s="6">
        <f t="shared" si="7"/>
        <v>948.626</v>
      </c>
      <c r="G72" s="6">
        <f t="shared" si="10"/>
        <v>10.898880520493863</v>
      </c>
      <c r="H72" s="7">
        <f t="shared" si="11"/>
        <v>954.0776666666667</v>
      </c>
      <c r="I72" s="7">
        <f t="shared" si="9"/>
        <v>16.423484886994338</v>
      </c>
      <c r="J72" s="7">
        <f t="shared" si="12"/>
        <v>965.6003333333335</v>
      </c>
      <c r="K72" s="7" t="e">
        <v>#N/A</v>
      </c>
    </row>
    <row r="73" spans="1:11" ht="12.75">
      <c r="A73" s="2">
        <v>70</v>
      </c>
      <c r="B73" s="3">
        <v>35681</v>
      </c>
      <c r="C73" s="2">
        <v>958.72</v>
      </c>
      <c r="D73" s="6">
        <f t="shared" si="13"/>
        <v>956.1640000000001</v>
      </c>
      <c r="E73" s="6">
        <f t="shared" si="8"/>
        <v>7.409447428789863</v>
      </c>
      <c r="F73" s="6">
        <f aca="true" t="shared" si="14" ref="F73:F104">AVERAGE(C68:C77)</f>
        <v>951.051</v>
      </c>
      <c r="G73" s="6">
        <f t="shared" si="10"/>
        <v>10.516178193621498</v>
      </c>
      <c r="H73" s="7">
        <f t="shared" si="11"/>
        <v>955.13</v>
      </c>
      <c r="I73" s="7">
        <f t="shared" si="9"/>
        <v>16.851740552591295</v>
      </c>
      <c r="J73" s="7">
        <f t="shared" si="12"/>
        <v>965.9770000000002</v>
      </c>
      <c r="K73" s="7" t="e">
        <v>#N/A</v>
      </c>
    </row>
    <row r="74" spans="1:11" ht="12.75">
      <c r="A74" s="2">
        <v>71</v>
      </c>
      <c r="B74" s="3">
        <v>35682</v>
      </c>
      <c r="C74" s="2">
        <v>961.46</v>
      </c>
      <c r="D74" s="6">
        <f t="shared" si="13"/>
        <v>953.6140000000001</v>
      </c>
      <c r="E74" s="6">
        <f aca="true" t="shared" si="15" ref="E74:E105">SQRT(SUMXMY2(C72:C76,D70:D74)/5)</f>
        <v>7.038868204477243</v>
      </c>
      <c r="F74" s="6">
        <f t="shared" si="14"/>
        <v>953.399</v>
      </c>
      <c r="G74" s="6">
        <f t="shared" si="10"/>
        <v>9.79875718139808</v>
      </c>
      <c r="H74" s="7">
        <f t="shared" si="11"/>
        <v>957.1113333333335</v>
      </c>
      <c r="I74" s="7">
        <f t="shared" si="9"/>
        <v>17.028718235511523</v>
      </c>
      <c r="J74" s="7">
        <f t="shared" si="12"/>
        <v>966.5551666666668</v>
      </c>
      <c r="K74" s="7" t="e">
        <v>#N/A</v>
      </c>
    </row>
    <row r="75" spans="1:11" ht="12.75">
      <c r="A75" s="2">
        <v>72</v>
      </c>
      <c r="B75" s="3">
        <v>35683</v>
      </c>
      <c r="C75" s="2">
        <v>949.3</v>
      </c>
      <c r="D75" s="6">
        <f t="shared" si="13"/>
        <v>953.35</v>
      </c>
      <c r="E75" s="6">
        <f t="shared" si="15"/>
        <v>6.323333361447966</v>
      </c>
      <c r="F75" s="6">
        <f t="shared" si="14"/>
        <v>955.6470000000002</v>
      </c>
      <c r="G75" s="6">
        <f t="shared" si="10"/>
        <v>10.993338924093996</v>
      </c>
      <c r="H75" s="7">
        <f t="shared" si="11"/>
        <v>958.6676666666667</v>
      </c>
      <c r="I75" s="7">
        <f t="shared" si="9"/>
        <v>17.231704531774234</v>
      </c>
      <c r="J75" s="7">
        <f t="shared" si="12"/>
        <v>967.4490000000002</v>
      </c>
      <c r="K75" s="7" t="e">
        <v>#N/A</v>
      </c>
    </row>
    <row r="76" spans="1:11" ht="12.75">
      <c r="A76" s="2">
        <v>73</v>
      </c>
      <c r="B76" s="3">
        <v>35684</v>
      </c>
      <c r="C76" s="2">
        <v>942.84</v>
      </c>
      <c r="D76" s="6">
        <f t="shared" si="13"/>
        <v>951.902</v>
      </c>
      <c r="E76" s="6">
        <f t="shared" si="15"/>
        <v>6.090612974077478</v>
      </c>
      <c r="F76" s="6">
        <f t="shared" si="14"/>
        <v>957.6980000000001</v>
      </c>
      <c r="G76" s="6">
        <f t="shared" si="10"/>
        <v>11.638471128116429</v>
      </c>
      <c r="H76" s="7">
        <f t="shared" si="11"/>
        <v>960.0083333333334</v>
      </c>
      <c r="I76" s="7">
        <f t="shared" si="9"/>
        <v>17.85352514605278</v>
      </c>
      <c r="J76" s="7">
        <f t="shared" si="12"/>
        <v>968.2033333333335</v>
      </c>
      <c r="K76" s="7" t="e">
        <v>#N/A</v>
      </c>
    </row>
    <row r="77" spans="1:11" ht="12.75">
      <c r="A77" s="2">
        <v>74</v>
      </c>
      <c r="B77" s="3">
        <v>35685</v>
      </c>
      <c r="C77" s="2">
        <v>954.43</v>
      </c>
      <c r="D77" s="6">
        <f t="shared" si="13"/>
        <v>954.4099999999999</v>
      </c>
      <c r="E77" s="6">
        <f t="shared" si="15"/>
        <v>10.471925859172323</v>
      </c>
      <c r="F77" s="6">
        <f t="shared" si="14"/>
        <v>959.8590000000002</v>
      </c>
      <c r="G77" s="6">
        <f t="shared" si="10"/>
        <v>12.188945573756552</v>
      </c>
      <c r="H77" s="7">
        <f t="shared" si="11"/>
        <v>961.0963333333334</v>
      </c>
      <c r="I77" s="7">
        <f t="shared" si="9"/>
        <v>18.596537362180115</v>
      </c>
      <c r="J77" s="7">
        <f t="shared" si="12"/>
        <v>968.4723333333336</v>
      </c>
      <c r="K77" s="7" t="e">
        <v>#N/A</v>
      </c>
    </row>
    <row r="78" spans="1:11" ht="12.75">
      <c r="A78" s="2">
        <v>75</v>
      </c>
      <c r="B78" s="3">
        <v>35688</v>
      </c>
      <c r="C78" s="2">
        <v>951.48</v>
      </c>
      <c r="D78" s="6">
        <f t="shared" si="13"/>
        <v>959.232</v>
      </c>
      <c r="E78" s="6">
        <f t="shared" si="15"/>
        <v>11.850800344280616</v>
      </c>
      <c r="F78" s="6">
        <f t="shared" si="14"/>
        <v>962.2819999999999</v>
      </c>
      <c r="G78" s="6">
        <f t="shared" si="10"/>
        <v>12.841655130862213</v>
      </c>
      <c r="H78" s="7">
        <f t="shared" si="11"/>
        <v>962.7566666666668</v>
      </c>
      <c r="I78" s="7">
        <f t="shared" si="9"/>
        <v>19.561348813033906</v>
      </c>
      <c r="J78" s="7">
        <f t="shared" si="12"/>
        <v>968.5740000000003</v>
      </c>
      <c r="K78" s="7" t="e">
        <v>#N/A</v>
      </c>
    </row>
    <row r="79" spans="1:11" ht="12.75">
      <c r="A79" s="2">
        <v>76</v>
      </c>
      <c r="B79" s="3">
        <v>35689</v>
      </c>
      <c r="C79" s="2">
        <v>974</v>
      </c>
      <c r="D79" s="6">
        <f t="shared" si="13"/>
        <v>966.1039999999999</v>
      </c>
      <c r="E79" s="6">
        <f t="shared" si="15"/>
        <v>11.910075432170933</v>
      </c>
      <c r="F79" s="6">
        <f t="shared" si="14"/>
        <v>964.917</v>
      </c>
      <c r="G79" s="6">
        <f t="shared" si="10"/>
        <v>13.661860609009294</v>
      </c>
      <c r="H79" s="7">
        <f t="shared" si="11"/>
        <v>964.7336666666669</v>
      </c>
      <c r="I79" s="7">
        <f t="shared" si="9"/>
        <v>20.760240990091223</v>
      </c>
      <c r="J79" s="7">
        <f t="shared" si="12"/>
        <v>967.7063333333336</v>
      </c>
      <c r="K79" s="7" t="e">
        <v>#N/A</v>
      </c>
    </row>
    <row r="80" spans="1:11" ht="12.75">
      <c r="A80" s="2">
        <v>77</v>
      </c>
      <c r="B80" s="3">
        <v>35690</v>
      </c>
      <c r="C80" s="2">
        <v>973.41</v>
      </c>
      <c r="D80" s="6">
        <f t="shared" si="13"/>
        <v>971.2139999999999</v>
      </c>
      <c r="E80" s="6">
        <f t="shared" si="15"/>
        <v>12.529372210929083</v>
      </c>
      <c r="F80" s="6">
        <f t="shared" si="14"/>
        <v>967.007</v>
      </c>
      <c r="G80" s="6">
        <f t="shared" si="10"/>
        <v>13.745432761466592</v>
      </c>
      <c r="H80" s="7">
        <f t="shared" si="11"/>
        <v>967.0776666666667</v>
      </c>
      <c r="I80" s="7">
        <f aca="true" t="shared" si="16" ref="I80:I111">SQRT(SUMXMY2(C65:C94,H51:H80)/30)</f>
        <v>22.33358100119715</v>
      </c>
      <c r="J80" s="7">
        <f t="shared" si="12"/>
        <v>967.4315000000003</v>
      </c>
      <c r="K80" s="7" t="e">
        <v>#N/A</v>
      </c>
    </row>
    <row r="81" spans="1:11" ht="12.75">
      <c r="A81" s="2">
        <v>78</v>
      </c>
      <c r="B81" s="3">
        <v>35691</v>
      </c>
      <c r="C81" s="2">
        <v>977.2</v>
      </c>
      <c r="D81" s="6">
        <f t="shared" si="13"/>
        <v>977.932</v>
      </c>
      <c r="E81" s="6">
        <f t="shared" si="15"/>
        <v>12.92825432918157</v>
      </c>
      <c r="F81" s="6">
        <f t="shared" si="14"/>
        <v>969.6659999999999</v>
      </c>
      <c r="G81" s="6">
        <f t="shared" si="10"/>
        <v>13.8809337942373</v>
      </c>
      <c r="H81" s="7">
        <f t="shared" si="11"/>
        <v>969.3956666666669</v>
      </c>
      <c r="I81" s="7">
        <f t="shared" si="16"/>
        <v>23.17188632197464</v>
      </c>
      <c r="J81" s="7">
        <f t="shared" si="12"/>
        <v>967.1015000000002</v>
      </c>
      <c r="K81" s="7" t="e">
        <v>#N/A</v>
      </c>
    </row>
    <row r="82" spans="1:11" ht="12.75">
      <c r="A82" s="2">
        <v>79</v>
      </c>
      <c r="B82" s="3">
        <v>35692</v>
      </c>
      <c r="C82" s="2">
        <v>979.98</v>
      </c>
      <c r="D82" s="6">
        <f t="shared" si="13"/>
        <v>979.604</v>
      </c>
      <c r="E82" s="6">
        <f t="shared" si="15"/>
        <v>9.586722443045947</v>
      </c>
      <c r="F82" s="6">
        <f t="shared" si="14"/>
        <v>972.3399999999999</v>
      </c>
      <c r="G82" s="6">
        <f aca="true" t="shared" si="17" ref="G82:G113">SQRT(SUMXMY2(C77:C86,F73:F82)/10)</f>
        <v>13.787469071588127</v>
      </c>
      <c r="H82" s="7">
        <f t="shared" si="11"/>
        <v>971.5830000000001</v>
      </c>
      <c r="I82" s="7">
        <f t="shared" si="16"/>
        <v>23.808669849758758</v>
      </c>
      <c r="J82" s="7">
        <f t="shared" si="12"/>
        <v>966.3923333333335</v>
      </c>
      <c r="K82" s="7" t="e">
        <v>#N/A</v>
      </c>
    </row>
    <row r="83" spans="1:11" ht="12.75">
      <c r="A83" s="2">
        <v>80</v>
      </c>
      <c r="B83" s="3">
        <v>35695</v>
      </c>
      <c r="C83" s="2">
        <v>985.07</v>
      </c>
      <c r="D83" s="6">
        <f t="shared" si="13"/>
        <v>980.1</v>
      </c>
      <c r="E83" s="6">
        <f t="shared" si="15"/>
        <v>7.432827887150416</v>
      </c>
      <c r="F83" s="6">
        <f t="shared" si="14"/>
        <v>974.4959999999999</v>
      </c>
      <c r="G83" s="6">
        <f t="shared" si="17"/>
        <v>13.754117307192027</v>
      </c>
      <c r="H83" s="7">
        <f aca="true" t="shared" si="18" ref="H83:H114">AVERAGE(C68:C97)</f>
        <v>973.9406666666669</v>
      </c>
      <c r="I83" s="7">
        <f t="shared" si="16"/>
        <v>24.056534045713846</v>
      </c>
      <c r="J83" s="7">
        <f t="shared" si="12"/>
        <v>966.004166666667</v>
      </c>
      <c r="K83" s="7" t="e">
        <v>#N/A</v>
      </c>
    </row>
    <row r="84" spans="1:11" ht="12.75">
      <c r="A84" s="2">
        <v>81</v>
      </c>
      <c r="B84" s="3">
        <v>35696</v>
      </c>
      <c r="C84" s="2">
        <v>982.36</v>
      </c>
      <c r="D84" s="6">
        <f t="shared" si="13"/>
        <v>978.576</v>
      </c>
      <c r="E84" s="6">
        <f t="shared" si="15"/>
        <v>6.841658453913081</v>
      </c>
      <c r="F84" s="6">
        <f t="shared" si="14"/>
        <v>977.7109999999999</v>
      </c>
      <c r="G84" s="6">
        <f t="shared" si="17"/>
        <v>13.867622106907852</v>
      </c>
      <c r="H84" s="7">
        <f t="shared" si="18"/>
        <v>976.4083333333333</v>
      </c>
      <c r="I84" s="7">
        <f t="shared" si="16"/>
        <v>24.196037227045874</v>
      </c>
      <c r="J84" s="7">
        <f t="shared" si="12"/>
        <v>966.2838333333335</v>
      </c>
      <c r="K84" s="7" t="e">
        <v>#N/A</v>
      </c>
    </row>
    <row r="85" spans="1:11" ht="12.75">
      <c r="A85" s="2">
        <v>82</v>
      </c>
      <c r="B85" s="3">
        <v>35697</v>
      </c>
      <c r="C85" s="2">
        <v>975.89</v>
      </c>
      <c r="D85" s="6">
        <f t="shared" si="13"/>
        <v>977.778</v>
      </c>
      <c r="E85" s="6">
        <f t="shared" si="15"/>
        <v>5.66384392440329</v>
      </c>
      <c r="F85" s="6">
        <f t="shared" si="14"/>
        <v>978.241</v>
      </c>
      <c r="G85" s="6">
        <f t="shared" si="17"/>
        <v>12.599199581719466</v>
      </c>
      <c r="H85" s="7">
        <f t="shared" si="18"/>
        <v>978.114</v>
      </c>
      <c r="I85" s="7">
        <f t="shared" si="16"/>
        <v>24.60716921752677</v>
      </c>
      <c r="J85" s="7">
        <f t="shared" si="12"/>
        <v>966.5701666666669</v>
      </c>
      <c r="K85" s="7" t="e">
        <v>#N/A</v>
      </c>
    </row>
    <row r="86" spans="1:11" ht="12.75">
      <c r="A86" s="2">
        <v>83</v>
      </c>
      <c r="B86" s="3">
        <v>35698</v>
      </c>
      <c r="C86" s="2">
        <v>969.58</v>
      </c>
      <c r="D86" s="6">
        <f t="shared" si="13"/>
        <v>977.49</v>
      </c>
      <c r="E86" s="6">
        <f t="shared" si="15"/>
        <v>5.424835407641409</v>
      </c>
      <c r="F86" s="6">
        <f t="shared" si="14"/>
        <v>979.47</v>
      </c>
      <c r="G86" s="6">
        <f t="shared" si="17"/>
        <v>11.744548765278315</v>
      </c>
      <c r="H86" s="7">
        <f t="shared" si="18"/>
        <v>979.6583333333333</v>
      </c>
      <c r="I86" s="7">
        <f t="shared" si="16"/>
        <v>24.860613098723885</v>
      </c>
      <c r="J86" s="7">
        <f t="shared" si="12"/>
        <v>967.063666666667</v>
      </c>
      <c r="K86" s="7" t="e">
        <v>#N/A</v>
      </c>
    </row>
    <row r="87" spans="1:11" ht="12.75">
      <c r="A87" s="2">
        <v>84</v>
      </c>
      <c r="B87" s="3">
        <v>35699</v>
      </c>
      <c r="C87" s="2">
        <v>975.99</v>
      </c>
      <c r="D87" s="6">
        <f t="shared" si="13"/>
        <v>976.878</v>
      </c>
      <c r="E87" s="6">
        <f t="shared" si="15"/>
        <v>5.392860910500092</v>
      </c>
      <c r="F87" s="6">
        <f t="shared" si="14"/>
        <v>980.8610000000001</v>
      </c>
      <c r="G87" s="6">
        <f t="shared" si="17"/>
        <v>10.879687389810453</v>
      </c>
      <c r="H87" s="7">
        <f t="shared" si="18"/>
        <v>980.7666666666665</v>
      </c>
      <c r="I87" s="7">
        <f t="shared" si="16"/>
        <v>24.886473490931014</v>
      </c>
      <c r="J87" s="7">
        <f t="shared" si="12"/>
        <v>967.5213333333337</v>
      </c>
      <c r="K87" s="7" t="e">
        <v>#N/A</v>
      </c>
    </row>
    <row r="88" spans="1:11" ht="12.75">
      <c r="A88" s="2">
        <v>85</v>
      </c>
      <c r="B88" s="3">
        <v>35702</v>
      </c>
      <c r="C88" s="2">
        <v>983.63</v>
      </c>
      <c r="D88" s="6">
        <f t="shared" si="13"/>
        <v>978.8399999999999</v>
      </c>
      <c r="E88" s="6">
        <f t="shared" si="15"/>
        <v>5.911856628843444</v>
      </c>
      <c r="F88" s="6">
        <f t="shared" si="14"/>
        <v>982.479</v>
      </c>
      <c r="G88" s="6">
        <f t="shared" si="17"/>
        <v>10.284097111560161</v>
      </c>
      <c r="H88" s="7">
        <f t="shared" si="18"/>
        <v>981.459</v>
      </c>
      <c r="I88" s="7">
        <f t="shared" si="16"/>
        <v>24.884316064839158</v>
      </c>
      <c r="J88" s="7">
        <f t="shared" si="12"/>
        <v>967.7283333333336</v>
      </c>
      <c r="K88" s="7" t="e">
        <v>#N/A</v>
      </c>
    </row>
    <row r="89" spans="1:11" ht="12.75">
      <c r="A89" s="2">
        <v>86</v>
      </c>
      <c r="B89" s="3">
        <v>35703</v>
      </c>
      <c r="C89" s="2">
        <v>979.3</v>
      </c>
      <c r="D89" s="6">
        <f t="shared" si="13"/>
        <v>983.146</v>
      </c>
      <c r="E89" s="6">
        <f t="shared" si="15"/>
        <v>5.607985805973515</v>
      </c>
      <c r="F89" s="6">
        <f t="shared" si="14"/>
        <v>984.3029999999999</v>
      </c>
      <c r="G89" s="6">
        <f t="shared" si="17"/>
        <v>10.063543978142103</v>
      </c>
      <c r="H89" s="7">
        <f t="shared" si="18"/>
        <v>982.4179999999999</v>
      </c>
      <c r="I89" s="7">
        <f t="shared" si="16"/>
        <v>24.858370375880273</v>
      </c>
      <c r="J89" s="7">
        <f t="shared" si="12"/>
        <v>968.184166666667</v>
      </c>
      <c r="K89" s="7" t="e">
        <v>#N/A</v>
      </c>
    </row>
    <row r="90" spans="1:11" ht="12.75">
      <c r="A90" s="2">
        <v>87</v>
      </c>
      <c r="B90" s="3">
        <v>35704</v>
      </c>
      <c r="C90" s="2">
        <v>985.7</v>
      </c>
      <c r="D90" s="6">
        <f t="shared" si="13"/>
        <v>987.1800000000001</v>
      </c>
      <c r="E90" s="6">
        <f t="shared" si="15"/>
        <v>6.851145597635483</v>
      </c>
      <c r="F90" s="6">
        <f t="shared" si="14"/>
        <v>987.354</v>
      </c>
      <c r="G90" s="6">
        <f t="shared" si="17"/>
        <v>11.950317238466928</v>
      </c>
      <c r="H90" s="7">
        <f t="shared" si="18"/>
        <v>983.8413333333332</v>
      </c>
      <c r="I90" s="7">
        <f t="shared" si="16"/>
        <v>25.061774480271694</v>
      </c>
      <c r="J90" s="7">
        <f t="shared" si="12"/>
        <v>968.518166666667</v>
      </c>
      <c r="K90" s="7" t="e">
        <v>#N/A</v>
      </c>
    </row>
    <row r="91" spans="1:11" ht="12.75">
      <c r="A91" s="2">
        <v>88</v>
      </c>
      <c r="B91" s="3">
        <v>35705</v>
      </c>
      <c r="C91" s="2">
        <v>991.11</v>
      </c>
      <c r="D91" s="6">
        <f t="shared" si="13"/>
        <v>991.116</v>
      </c>
      <c r="E91" s="6">
        <f t="shared" si="15"/>
        <v>8.314866397002413</v>
      </c>
      <c r="F91" s="6">
        <f t="shared" si="14"/>
        <v>990.3629999999999</v>
      </c>
      <c r="G91" s="6">
        <f t="shared" si="17"/>
        <v>12.779880022911014</v>
      </c>
      <c r="H91" s="7">
        <f t="shared" si="18"/>
        <v>985.5733333333333</v>
      </c>
      <c r="I91" s="7">
        <f t="shared" si="16"/>
        <v>25.223333511519268</v>
      </c>
      <c r="J91" s="7">
        <f t="shared" si="12"/>
        <v>968.3253333333337</v>
      </c>
      <c r="K91" s="7" t="e">
        <v>#N/A</v>
      </c>
    </row>
    <row r="92" spans="1:11" ht="12.75">
      <c r="A92" s="2">
        <v>89</v>
      </c>
      <c r="B92" s="3">
        <v>35706</v>
      </c>
      <c r="C92" s="2">
        <v>996.16</v>
      </c>
      <c r="D92" s="6">
        <f t="shared" si="13"/>
        <v>997.8299999999999</v>
      </c>
      <c r="E92" s="6">
        <f t="shared" si="15"/>
        <v>10.639741838973372</v>
      </c>
      <c r="F92" s="6">
        <f t="shared" si="14"/>
        <v>993.783</v>
      </c>
      <c r="G92" s="6">
        <f t="shared" si="17"/>
        <v>13.136117169848935</v>
      </c>
      <c r="H92" s="7">
        <f t="shared" si="18"/>
        <v>986.905333333333</v>
      </c>
      <c r="I92" s="7">
        <f t="shared" si="16"/>
        <v>25.20021161573401</v>
      </c>
      <c r="J92" s="7">
        <f t="shared" si="12"/>
        <v>968.064666666667</v>
      </c>
      <c r="K92" s="7" t="e">
        <v>#N/A</v>
      </c>
    </row>
    <row r="93" spans="1:11" ht="12.75">
      <c r="A93" s="2">
        <v>90</v>
      </c>
      <c r="B93" s="3">
        <v>35709</v>
      </c>
      <c r="C93" s="2">
        <v>1003.31</v>
      </c>
      <c r="D93" s="6">
        <f t="shared" si="13"/>
        <v>1001.8860000000001</v>
      </c>
      <c r="E93" s="6">
        <f t="shared" si="15"/>
        <v>10.351055675630384</v>
      </c>
      <c r="F93" s="6">
        <f t="shared" si="14"/>
        <v>996.2750000000002</v>
      </c>
      <c r="G93" s="6">
        <f t="shared" si="17"/>
        <v>13.209189725338938</v>
      </c>
      <c r="H93" s="7">
        <f t="shared" si="18"/>
        <v>987.5816666666665</v>
      </c>
      <c r="I93" s="7">
        <f t="shared" si="16"/>
        <v>25.293798436463472</v>
      </c>
      <c r="J93" s="7">
        <f t="shared" si="12"/>
        <v>968.1995000000004</v>
      </c>
      <c r="K93" s="7">
        <f aca="true" t="shared" si="19" ref="K93:K124">SQRT(SUMXMY2(C63:C122,J34:J93)/60)</f>
        <v>27.235619971440016</v>
      </c>
    </row>
    <row r="94" spans="1:11" ht="12.75">
      <c r="A94" s="2">
        <v>91</v>
      </c>
      <c r="B94" s="3">
        <v>35710</v>
      </c>
      <c r="C94" s="2">
        <v>1012.87</v>
      </c>
      <c r="D94" s="6">
        <f t="shared" si="13"/>
        <v>1004.4199999999998</v>
      </c>
      <c r="E94" s="6">
        <f t="shared" si="15"/>
        <v>9.723230656525628</v>
      </c>
      <c r="F94" s="6">
        <f t="shared" si="14"/>
        <v>998.1150000000001</v>
      </c>
      <c r="G94" s="6">
        <f t="shared" si="17"/>
        <v>13.13438082286331</v>
      </c>
      <c r="H94" s="7">
        <f t="shared" si="18"/>
        <v>986.2296666666665</v>
      </c>
      <c r="I94" s="7">
        <f t="shared" si="16"/>
        <v>28.78631437840887</v>
      </c>
      <c r="J94" s="7">
        <f t="shared" si="12"/>
        <v>968.672166666667</v>
      </c>
      <c r="K94" s="7">
        <f t="shared" si="19"/>
        <v>27.13400114607813</v>
      </c>
    </row>
    <row r="95" spans="1:11" ht="12.75">
      <c r="A95" s="2">
        <v>92</v>
      </c>
      <c r="B95" s="3">
        <v>35711</v>
      </c>
      <c r="C95" s="2">
        <v>1005.98</v>
      </c>
      <c r="D95" s="6">
        <f t="shared" si="13"/>
        <v>1005.3699999999999</v>
      </c>
      <c r="E95" s="6">
        <f t="shared" si="15"/>
        <v>9.076973856963564</v>
      </c>
      <c r="F95" s="6">
        <f t="shared" si="14"/>
        <v>1000.454</v>
      </c>
      <c r="G95" s="6">
        <f t="shared" si="17"/>
        <v>13.149136135123083</v>
      </c>
      <c r="H95" s="7">
        <f t="shared" si="18"/>
        <v>985.4146666666664</v>
      </c>
      <c r="I95" s="7">
        <f t="shared" si="16"/>
        <v>29.179357340294338</v>
      </c>
      <c r="J95" s="7">
        <f t="shared" si="12"/>
        <v>969.0421666666668</v>
      </c>
      <c r="K95" s="7">
        <f t="shared" si="19"/>
        <v>27.062773742820443</v>
      </c>
    </row>
    <row r="96" spans="1:11" ht="12.75">
      <c r="A96" s="2">
        <v>93</v>
      </c>
      <c r="B96" s="3">
        <v>35712</v>
      </c>
      <c r="C96" s="2">
        <v>1003.78</v>
      </c>
      <c r="D96" s="6">
        <f t="shared" si="13"/>
        <v>1005.1139999999999</v>
      </c>
      <c r="E96" s="6">
        <f t="shared" si="15"/>
        <v>7.386131490841476</v>
      </c>
      <c r="F96" s="6">
        <f t="shared" si="14"/>
        <v>1001.807</v>
      </c>
      <c r="G96" s="6">
        <f t="shared" si="17"/>
        <v>13.026226775240769</v>
      </c>
      <c r="H96" s="7">
        <f t="shared" si="18"/>
        <v>984.6183333333333</v>
      </c>
      <c r="I96" s="7">
        <f t="shared" si="16"/>
        <v>29.556326642593806</v>
      </c>
      <c r="J96" s="7">
        <f t="shared" si="12"/>
        <v>969.5985000000003</v>
      </c>
      <c r="K96" s="7">
        <f t="shared" si="19"/>
        <v>27.04068198508532</v>
      </c>
    </row>
    <row r="97" spans="1:11" ht="12.75">
      <c r="A97" s="2">
        <v>94</v>
      </c>
      <c r="B97" s="3">
        <v>35713</v>
      </c>
      <c r="C97" s="2">
        <v>1000.91</v>
      </c>
      <c r="D97" s="6">
        <f t="shared" si="13"/>
        <v>1003.0779999999999</v>
      </c>
      <c r="E97" s="6">
        <f t="shared" si="15"/>
        <v>3.056914653698992</v>
      </c>
      <c r="F97" s="6">
        <f t="shared" si="14"/>
        <v>1001.5799999999999</v>
      </c>
      <c r="G97" s="6">
        <f t="shared" si="17"/>
        <v>13.244211713046552</v>
      </c>
      <c r="H97" s="7">
        <f t="shared" si="18"/>
        <v>983.182</v>
      </c>
      <c r="I97" s="7">
        <f t="shared" si="16"/>
        <v>30.47060972751716</v>
      </c>
      <c r="J97" s="7">
        <f t="shared" si="12"/>
        <v>970.3566666666668</v>
      </c>
      <c r="K97" s="7">
        <f t="shared" si="19"/>
        <v>27.07094305715453</v>
      </c>
    </row>
    <row r="98" spans="1:11" ht="12.75">
      <c r="A98" s="2">
        <v>95</v>
      </c>
      <c r="B98" s="3">
        <v>35716</v>
      </c>
      <c r="C98" s="2">
        <v>1002.03</v>
      </c>
      <c r="D98" s="6">
        <f t="shared" si="13"/>
        <v>1001.7280000000001</v>
      </c>
      <c r="E98" s="6">
        <f t="shared" si="15"/>
        <v>2.6908290172360974</v>
      </c>
      <c r="F98" s="6">
        <f t="shared" si="14"/>
        <v>999.616</v>
      </c>
      <c r="G98" s="6">
        <f t="shared" si="17"/>
        <v>14.49257359477604</v>
      </c>
      <c r="H98" s="7">
        <f t="shared" si="18"/>
        <v>982.0276666666666</v>
      </c>
      <c r="I98" s="7">
        <f t="shared" si="16"/>
        <v>30.71320722787216</v>
      </c>
      <c r="J98" s="7">
        <f aca="true" t="shared" si="20" ref="J98:J124">AVERAGE(C68:C127)</f>
        <v>971.3041666666669</v>
      </c>
      <c r="K98" s="7">
        <f t="shared" si="19"/>
        <v>27.146942512250348</v>
      </c>
    </row>
    <row r="99" spans="1:11" ht="12.75">
      <c r="A99" s="2">
        <v>96</v>
      </c>
      <c r="B99" s="3">
        <v>35717</v>
      </c>
      <c r="C99" s="2">
        <v>1002.69</v>
      </c>
      <c r="D99" s="6">
        <f t="shared" si="13"/>
        <v>998.74</v>
      </c>
      <c r="E99" s="6">
        <f t="shared" si="15"/>
        <v>5.173068799078525</v>
      </c>
      <c r="F99" s="6">
        <f t="shared" si="14"/>
        <v>998.034</v>
      </c>
      <c r="G99" s="6">
        <f t="shared" si="17"/>
        <v>13.602414421712028</v>
      </c>
      <c r="H99" s="7">
        <f t="shared" si="18"/>
        <v>981.4559999999999</v>
      </c>
      <c r="I99" s="7">
        <f t="shared" si="16"/>
        <v>30.18227285449125</v>
      </c>
      <c r="J99" s="7">
        <f t="shared" si="20"/>
        <v>972.0170000000002</v>
      </c>
      <c r="K99" s="7">
        <f t="shared" si="19"/>
        <v>27.143995929536324</v>
      </c>
    </row>
    <row r="100" spans="1:11" ht="12.75">
      <c r="A100" s="2">
        <v>97</v>
      </c>
      <c r="B100" s="3">
        <v>35718</v>
      </c>
      <c r="C100" s="2">
        <v>999.23</v>
      </c>
      <c r="D100" s="6">
        <f t="shared" si="13"/>
        <v>993.8619999999999</v>
      </c>
      <c r="E100" s="6">
        <f t="shared" si="15"/>
        <v>9.106663142995846</v>
      </c>
      <c r="F100" s="6">
        <f t="shared" si="14"/>
        <v>997.1629999999999</v>
      </c>
      <c r="G100" s="6">
        <f t="shared" si="17"/>
        <v>11.172056811527575</v>
      </c>
      <c r="H100" s="7">
        <f t="shared" si="18"/>
        <v>981.0576666666665</v>
      </c>
      <c r="I100" s="7">
        <f t="shared" si="16"/>
        <v>29.735357030284916</v>
      </c>
      <c r="J100" s="7">
        <f t="shared" si="20"/>
        <v>972.4036666666669</v>
      </c>
      <c r="K100" s="7">
        <f t="shared" si="19"/>
        <v>27.035007465535745</v>
      </c>
    </row>
    <row r="101" spans="1:11" ht="12.75">
      <c r="A101" s="2">
        <v>98</v>
      </c>
      <c r="B101" s="3">
        <v>35719</v>
      </c>
      <c r="C101" s="2">
        <v>988.84</v>
      </c>
      <c r="D101" s="6">
        <f t="shared" si="13"/>
        <v>990.9540000000001</v>
      </c>
      <c r="E101" s="6">
        <f t="shared" si="15"/>
        <v>9.13394556585483</v>
      </c>
      <c r="F101" s="6">
        <f t="shared" si="14"/>
        <v>996.691</v>
      </c>
      <c r="G101" s="6">
        <f t="shared" si="17"/>
        <v>10.12488817716025</v>
      </c>
      <c r="H101" s="7">
        <f t="shared" si="18"/>
        <v>980.9879999999998</v>
      </c>
      <c r="I101" s="7">
        <f t="shared" si="16"/>
        <v>29.473048842277166</v>
      </c>
      <c r="J101" s="7">
        <f t="shared" si="20"/>
        <v>972.7938333333335</v>
      </c>
      <c r="K101" s="7">
        <f t="shared" si="19"/>
        <v>26.92575492698325</v>
      </c>
    </row>
    <row r="102" spans="1:11" ht="12.75">
      <c r="A102" s="2">
        <v>99</v>
      </c>
      <c r="B102" s="3">
        <v>35720</v>
      </c>
      <c r="C102" s="2">
        <v>976.52</v>
      </c>
      <c r="D102" s="6">
        <f aca="true" t="shared" si="21" ref="D102:D133">AVERAGE(C100:C104)</f>
        <v>991.2479999999999</v>
      </c>
      <c r="E102" s="6">
        <f t="shared" si="15"/>
        <v>10.804758285126018</v>
      </c>
      <c r="F102" s="6">
        <f t="shared" si="14"/>
        <v>994.5929999999998</v>
      </c>
      <c r="G102" s="6">
        <f t="shared" si="17"/>
        <v>10.316338720689584</v>
      </c>
      <c r="H102" s="7">
        <f t="shared" si="18"/>
        <v>980.9649999999998</v>
      </c>
      <c r="I102" s="7">
        <f t="shared" si="16"/>
        <v>29.419552187844893</v>
      </c>
      <c r="J102" s="7">
        <f t="shared" si="20"/>
        <v>973.2018333333334</v>
      </c>
      <c r="K102" s="7">
        <f t="shared" si="19"/>
        <v>26.80835134657288</v>
      </c>
    </row>
    <row r="103" spans="1:11" ht="12.75">
      <c r="A103" s="2">
        <v>100</v>
      </c>
      <c r="B103" s="3">
        <v>35723</v>
      </c>
      <c r="C103" s="2">
        <v>987.49</v>
      </c>
      <c r="D103" s="6">
        <f t="shared" si="21"/>
        <v>991.6540000000001</v>
      </c>
      <c r="E103" s="6">
        <f t="shared" si="15"/>
        <v>11.573670463599644</v>
      </c>
      <c r="F103" s="6">
        <f t="shared" si="14"/>
        <v>991.9739999999998</v>
      </c>
      <c r="G103" s="6">
        <f t="shared" si="17"/>
        <v>11.57793477697982</v>
      </c>
      <c r="H103" s="7">
        <f t="shared" si="18"/>
        <v>980.3266666666665</v>
      </c>
      <c r="I103" s="7">
        <f t="shared" si="16"/>
        <v>29.48546842039933</v>
      </c>
      <c r="J103" s="7">
        <f t="shared" si="20"/>
        <v>973.9143333333334</v>
      </c>
      <c r="K103" s="7">
        <f t="shared" si="19"/>
        <v>26.87431547002467</v>
      </c>
    </row>
    <row r="104" spans="1:11" ht="12.75">
      <c r="A104" s="2">
        <v>101</v>
      </c>
      <c r="B104" s="3">
        <v>35724</v>
      </c>
      <c r="C104" s="2">
        <v>1004.16</v>
      </c>
      <c r="D104" s="6">
        <f t="shared" si="21"/>
        <v>990.4460000000001</v>
      </c>
      <c r="E104" s="6">
        <f t="shared" si="15"/>
        <v>11.226758713003477</v>
      </c>
      <c r="F104" s="6">
        <f t="shared" si="14"/>
        <v>982.863</v>
      </c>
      <c r="G104" s="6">
        <f t="shared" si="17"/>
        <v>25.496967978565614</v>
      </c>
      <c r="H104" s="7">
        <f t="shared" si="18"/>
        <v>979.2569999999998</v>
      </c>
      <c r="I104" s="7">
        <f t="shared" si="16"/>
        <v>29.52218253355331</v>
      </c>
      <c r="J104" s="7">
        <f t="shared" si="20"/>
        <v>974.5271666666666</v>
      </c>
      <c r="K104" s="7">
        <f t="shared" si="19"/>
        <v>26.862200598153958</v>
      </c>
    </row>
    <row r="105" spans="1:11" ht="12.75">
      <c r="A105" s="2">
        <v>102</v>
      </c>
      <c r="B105" s="3">
        <v>35725</v>
      </c>
      <c r="C105" s="2">
        <v>1001.26</v>
      </c>
      <c r="D105" s="6">
        <f t="shared" si="21"/>
        <v>990.086</v>
      </c>
      <c r="E105" s="6">
        <f t="shared" si="15"/>
        <v>10.635502320059937</v>
      </c>
      <c r="F105" s="6">
        <f aca="true" t="shared" si="22" ref="F105:F136">AVERAGE(C100:C109)</f>
        <v>977.549</v>
      </c>
      <c r="G105" s="6">
        <f t="shared" si="17"/>
        <v>26.981286229533247</v>
      </c>
      <c r="H105" s="7">
        <f t="shared" si="18"/>
        <v>978.3686666666666</v>
      </c>
      <c r="I105" s="7">
        <f t="shared" si="16"/>
        <v>29.6549796170708</v>
      </c>
      <c r="J105" s="7">
        <f t="shared" si="20"/>
        <v>975.1843333333333</v>
      </c>
      <c r="K105" s="7">
        <f t="shared" si="19"/>
        <v>26.893004427129235</v>
      </c>
    </row>
    <row r="106" spans="1:11" ht="12.75">
      <c r="A106" s="2">
        <v>103</v>
      </c>
      <c r="B106" s="3">
        <v>35726</v>
      </c>
      <c r="C106" s="2">
        <v>982.8</v>
      </c>
      <c r="D106" s="6">
        <f t="shared" si="21"/>
        <v>974.7720000000002</v>
      </c>
      <c r="E106" s="6">
        <f aca="true" t="shared" si="23" ref="E106:E137">SQRT(SUMXMY2(C104:C108,D102:D106)/5)</f>
        <v>30.432378007641883</v>
      </c>
      <c r="F106" s="6">
        <f t="shared" si="22"/>
        <v>972.5780000000001</v>
      </c>
      <c r="G106" s="6">
        <f t="shared" si="17"/>
        <v>27.937302126368625</v>
      </c>
      <c r="H106" s="7">
        <f t="shared" si="18"/>
        <v>976.6423333333332</v>
      </c>
      <c r="I106" s="7">
        <f t="shared" si="16"/>
        <v>30.303203933284315</v>
      </c>
      <c r="J106" s="7">
        <f t="shared" si="20"/>
        <v>976.0094999999999</v>
      </c>
      <c r="K106" s="7">
        <f t="shared" si="19"/>
        <v>27.017445281106664</v>
      </c>
    </row>
    <row r="107" spans="1:11" ht="12.75">
      <c r="A107" s="2">
        <v>104</v>
      </c>
      <c r="B107" s="3">
        <v>35727</v>
      </c>
      <c r="C107" s="2">
        <v>974.72</v>
      </c>
      <c r="D107" s="6">
        <f t="shared" si="21"/>
        <v>963.85</v>
      </c>
      <c r="E107" s="6">
        <f t="shared" si="23"/>
        <v>30.556238027610753</v>
      </c>
      <c r="F107" s="6">
        <f t="shared" si="22"/>
        <v>967.1050000000001</v>
      </c>
      <c r="G107" s="6">
        <f t="shared" si="17"/>
        <v>29.54875788590786</v>
      </c>
      <c r="H107" s="7">
        <f t="shared" si="18"/>
        <v>975.0329999999999</v>
      </c>
      <c r="I107" s="7">
        <f t="shared" si="16"/>
        <v>30.378028288489887</v>
      </c>
      <c r="J107" s="7">
        <f t="shared" si="20"/>
        <v>977.1074999999998</v>
      </c>
      <c r="K107" s="7">
        <f t="shared" si="19"/>
        <v>27.319734564132023</v>
      </c>
    </row>
    <row r="108" spans="1:11" ht="12.75">
      <c r="A108" s="2">
        <v>105</v>
      </c>
      <c r="B108" s="3">
        <v>35730</v>
      </c>
      <c r="C108" s="2">
        <v>910.92</v>
      </c>
      <c r="D108" s="6">
        <f t="shared" si="21"/>
        <v>953.5020000000001</v>
      </c>
      <c r="E108" s="6">
        <f t="shared" si="23"/>
        <v>30.30511342991486</v>
      </c>
      <c r="F108" s="6">
        <f t="shared" si="22"/>
        <v>963.988</v>
      </c>
      <c r="G108" s="6">
        <f t="shared" si="17"/>
        <v>29.232243762667313</v>
      </c>
      <c r="H108" s="7">
        <f t="shared" si="18"/>
        <v>973.6423333333332</v>
      </c>
      <c r="I108" s="7">
        <f t="shared" si="16"/>
        <v>29.96536056213097</v>
      </c>
      <c r="J108" s="7">
        <f t="shared" si="20"/>
        <v>978.0118333333332</v>
      </c>
      <c r="K108" s="7">
        <f t="shared" si="19"/>
        <v>27.54082580943682</v>
      </c>
    </row>
    <row r="109" spans="1:11" ht="12.75">
      <c r="A109" s="2">
        <v>106</v>
      </c>
      <c r="B109" s="3">
        <v>35731</v>
      </c>
      <c r="C109" s="2">
        <v>949.55</v>
      </c>
      <c r="D109" s="6">
        <f t="shared" si="21"/>
        <v>943.7639999999999</v>
      </c>
      <c r="E109" s="6">
        <f t="shared" si="23"/>
        <v>30.41952629479961</v>
      </c>
      <c r="F109" s="6">
        <f t="shared" si="22"/>
        <v>962.031</v>
      </c>
      <c r="G109" s="6">
        <f t="shared" si="17"/>
        <v>29.101108465142733</v>
      </c>
      <c r="H109" s="7">
        <f t="shared" si="18"/>
        <v>972.6106666666666</v>
      </c>
      <c r="I109" s="7">
        <f t="shared" si="16"/>
        <v>29.12594167226688</v>
      </c>
      <c r="J109" s="7">
        <f t="shared" si="20"/>
        <v>978.8516666666668</v>
      </c>
      <c r="K109" s="7">
        <f t="shared" si="19"/>
        <v>27.66425757946793</v>
      </c>
    </row>
    <row r="110" spans="1:11" ht="12.75">
      <c r="A110" s="2">
        <v>107</v>
      </c>
      <c r="B110" s="3">
        <v>35732</v>
      </c>
      <c r="C110" s="2">
        <v>949.52</v>
      </c>
      <c r="D110" s="6">
        <f t="shared" si="21"/>
        <v>937.89</v>
      </c>
      <c r="E110" s="6">
        <f t="shared" si="23"/>
        <v>29.820380762156695</v>
      </c>
      <c r="F110" s="6">
        <f t="shared" si="22"/>
        <v>958.656</v>
      </c>
      <c r="G110" s="6">
        <f t="shared" si="17"/>
        <v>29.253963228937064</v>
      </c>
      <c r="H110" s="7">
        <f t="shared" si="18"/>
        <v>971.0066666666665</v>
      </c>
      <c r="I110" s="7">
        <f t="shared" si="16"/>
        <v>27.92359959756588</v>
      </c>
      <c r="J110" s="7">
        <f t="shared" si="20"/>
        <v>979.1920000000001</v>
      </c>
      <c r="K110" s="7">
        <f t="shared" si="19"/>
        <v>27.420896088913327</v>
      </c>
    </row>
    <row r="111" spans="1:11" ht="12.75">
      <c r="A111" s="2">
        <v>108</v>
      </c>
      <c r="B111" s="3">
        <v>35733</v>
      </c>
      <c r="C111" s="2">
        <v>934.11</v>
      </c>
      <c r="D111" s="6">
        <f t="shared" si="21"/>
        <v>949.29</v>
      </c>
      <c r="E111" s="6">
        <f t="shared" si="23"/>
        <v>11.968914236471083</v>
      </c>
      <c r="F111" s="6">
        <f t="shared" si="22"/>
        <v>955.9100000000001</v>
      </c>
      <c r="G111" s="6">
        <f t="shared" si="17"/>
        <v>29.76091393925935</v>
      </c>
      <c r="H111" s="7">
        <f t="shared" si="18"/>
        <v>969.8013333333332</v>
      </c>
      <c r="I111" s="7">
        <f t="shared" si="16"/>
        <v>27.112979264278245</v>
      </c>
      <c r="J111" s="7">
        <f t="shared" si="20"/>
        <v>979.2821666666666</v>
      </c>
      <c r="K111" s="7">
        <f t="shared" si="19"/>
        <v>27.13615408605179</v>
      </c>
    </row>
    <row r="112" spans="1:11" ht="12.75">
      <c r="A112" s="2">
        <v>109</v>
      </c>
      <c r="B112" s="3">
        <v>35734</v>
      </c>
      <c r="C112" s="2">
        <v>945.35</v>
      </c>
      <c r="D112" s="6">
        <f t="shared" si="21"/>
        <v>953.4620000000001</v>
      </c>
      <c r="E112" s="6">
        <f t="shared" si="23"/>
        <v>12.64135470588492</v>
      </c>
      <c r="F112" s="6">
        <f t="shared" si="22"/>
        <v>954.5189999999999</v>
      </c>
      <c r="G112" s="6">
        <f t="shared" si="17"/>
        <v>29.874020112800387</v>
      </c>
      <c r="H112" s="7">
        <f t="shared" si="18"/>
        <v>969.1303333333333</v>
      </c>
      <c r="I112" s="7">
        <f aca="true" t="shared" si="24" ref="I112:I139">SQRT(SUMXMY2(C97:C126,H83:H112)/30)</f>
        <v>26.60049075278285</v>
      </c>
      <c r="J112" s="7">
        <f t="shared" si="20"/>
        <v>979.2681666666666</v>
      </c>
      <c r="K112" s="7">
        <f t="shared" si="19"/>
        <v>26.80066660808086</v>
      </c>
    </row>
    <row r="113" spans="1:11" ht="12.75">
      <c r="A113" s="2">
        <v>110</v>
      </c>
      <c r="B113" s="3">
        <v>35737</v>
      </c>
      <c r="C113" s="2">
        <v>967.92</v>
      </c>
      <c r="D113" s="6">
        <f t="shared" si="21"/>
        <v>958.318</v>
      </c>
      <c r="E113" s="6">
        <f t="shared" si="23"/>
        <v>14.302833593382765</v>
      </c>
      <c r="F113" s="6">
        <f t="shared" si="22"/>
        <v>952.731</v>
      </c>
      <c r="G113" s="6">
        <f t="shared" si="17"/>
        <v>29.40026214508984</v>
      </c>
      <c r="H113" s="7">
        <f t="shared" si="18"/>
        <v>968.6676666666667</v>
      </c>
      <c r="I113" s="7">
        <f t="shared" si="24"/>
        <v>26.354894291615352</v>
      </c>
      <c r="J113" s="7">
        <f t="shared" si="20"/>
        <v>979.3346666666667</v>
      </c>
      <c r="K113" s="7">
        <f t="shared" si="19"/>
        <v>26.43508603583924</v>
      </c>
    </row>
    <row r="114" spans="1:11" ht="12.75">
      <c r="A114" s="2">
        <v>111</v>
      </c>
      <c r="B114" s="3">
        <v>35738</v>
      </c>
      <c r="C114" s="2">
        <v>970.41</v>
      </c>
      <c r="D114" s="6">
        <f t="shared" si="21"/>
        <v>965.274</v>
      </c>
      <c r="E114" s="6">
        <f t="shared" si="23"/>
        <v>13.731212502907344</v>
      </c>
      <c r="F114" s="6">
        <f t="shared" si="22"/>
        <v>956.793</v>
      </c>
      <c r="G114" s="6">
        <f aca="true" t="shared" si="25" ref="G114:G145">SQRT(SUMXMY2(C109:C118,F105:F114)/10)</f>
        <v>18.696397786739603</v>
      </c>
      <c r="H114" s="7">
        <f t="shared" si="18"/>
        <v>967.6256666666668</v>
      </c>
      <c r="I114" s="7">
        <f t="shared" si="24"/>
        <v>25.942777172718625</v>
      </c>
      <c r="J114" s="7">
        <f t="shared" si="20"/>
        <v>979.412</v>
      </c>
      <c r="K114" s="7">
        <f t="shared" si="19"/>
        <v>26.005537027424047</v>
      </c>
    </row>
    <row r="115" spans="1:11" ht="12.75">
      <c r="A115" s="2">
        <v>112</v>
      </c>
      <c r="B115" s="3">
        <v>35739</v>
      </c>
      <c r="C115" s="2">
        <v>973.8</v>
      </c>
      <c r="D115" s="6">
        <f t="shared" si="21"/>
        <v>967.5719999999999</v>
      </c>
      <c r="E115" s="6">
        <f t="shared" si="23"/>
        <v>14.158073371755009</v>
      </c>
      <c r="F115" s="6">
        <f t="shared" si="22"/>
        <v>957.1030000000001</v>
      </c>
      <c r="G115" s="6">
        <f t="shared" si="25"/>
        <v>16.527062987718097</v>
      </c>
      <c r="H115" s="7">
        <f aca="true" t="shared" si="26" ref="H115:H139">AVERAGE(C100:C129)</f>
        <v>966.6933333333335</v>
      </c>
      <c r="I115" s="7">
        <f t="shared" si="24"/>
        <v>25.59380017685122</v>
      </c>
      <c r="J115" s="7">
        <f t="shared" si="20"/>
        <v>979.5103333333334</v>
      </c>
      <c r="K115" s="7">
        <f t="shared" si="19"/>
        <v>25.655431371051296</v>
      </c>
    </row>
    <row r="116" spans="1:11" ht="12.75">
      <c r="A116" s="2">
        <v>113</v>
      </c>
      <c r="B116" s="3">
        <v>35740</v>
      </c>
      <c r="C116" s="2">
        <v>968.89</v>
      </c>
      <c r="D116" s="6">
        <f t="shared" si="21"/>
        <v>964.2959999999999</v>
      </c>
      <c r="E116" s="6">
        <f t="shared" si="23"/>
        <v>12.78979158547934</v>
      </c>
      <c r="F116" s="6">
        <f t="shared" si="22"/>
        <v>955.542</v>
      </c>
      <c r="G116" s="6">
        <f t="shared" si="25"/>
        <v>16.33312636943709</v>
      </c>
      <c r="H116" s="7">
        <f t="shared" si="26"/>
        <v>965.9293333333335</v>
      </c>
      <c r="I116" s="7">
        <f t="shared" si="24"/>
        <v>25.4138979885095</v>
      </c>
      <c r="J116" s="7">
        <f t="shared" si="20"/>
        <v>979.5468333333334</v>
      </c>
      <c r="K116" s="7">
        <f t="shared" si="19"/>
        <v>25.428218776915294</v>
      </c>
    </row>
    <row r="117" spans="1:11" ht="12.75">
      <c r="A117" s="2">
        <v>114</v>
      </c>
      <c r="B117" s="3">
        <v>35741</v>
      </c>
      <c r="C117" s="2">
        <v>956.84</v>
      </c>
      <c r="D117" s="6">
        <f t="shared" si="21"/>
        <v>960.744</v>
      </c>
      <c r="E117" s="6">
        <f t="shared" si="23"/>
        <v>10.919450315835464</v>
      </c>
      <c r="F117" s="6">
        <f t="shared" si="22"/>
        <v>956.414</v>
      </c>
      <c r="G117" s="6">
        <f t="shared" si="25"/>
        <v>13.27992922044392</v>
      </c>
      <c r="H117" s="7">
        <f t="shared" si="26"/>
        <v>965.6370000000002</v>
      </c>
      <c r="I117" s="7">
        <f t="shared" si="24"/>
        <v>25.507593057100927</v>
      </c>
      <c r="J117" s="7">
        <f t="shared" si="20"/>
        <v>979.5776666666667</v>
      </c>
      <c r="K117" s="7">
        <f t="shared" si="19"/>
        <v>25.32859695148982</v>
      </c>
    </row>
    <row r="118" spans="1:11" ht="12.75">
      <c r="A118" s="2">
        <v>115</v>
      </c>
      <c r="B118" s="3">
        <v>35744</v>
      </c>
      <c r="C118" s="2">
        <v>951.54</v>
      </c>
      <c r="D118" s="6">
        <f t="shared" si="21"/>
        <v>952.766</v>
      </c>
      <c r="E118" s="6">
        <f t="shared" si="23"/>
        <v>11.933385001750315</v>
      </c>
      <c r="F118" s="6">
        <f t="shared" si="22"/>
        <v>957.323</v>
      </c>
      <c r="G118" s="6">
        <f t="shared" si="25"/>
        <v>11.935249666429275</v>
      </c>
      <c r="H118" s="7">
        <f t="shared" si="26"/>
        <v>966.3696666666668</v>
      </c>
      <c r="I118" s="7">
        <f t="shared" si="24"/>
        <v>26.157907476268687</v>
      </c>
      <c r="J118" s="7">
        <f t="shared" si="20"/>
        <v>979.6073333333333</v>
      </c>
      <c r="K118" s="7">
        <f t="shared" si="19"/>
        <v>25.125991167053545</v>
      </c>
    </row>
    <row r="119" spans="1:11" ht="12.75">
      <c r="A119" s="2">
        <v>116</v>
      </c>
      <c r="B119" s="3">
        <v>35745</v>
      </c>
      <c r="C119" s="2">
        <v>952.65</v>
      </c>
      <c r="D119" s="6">
        <f t="shared" si="21"/>
        <v>947.5540000000001</v>
      </c>
      <c r="E119" s="6">
        <f t="shared" si="23"/>
        <v>12.010571243700253</v>
      </c>
      <c r="F119" s="6">
        <f t="shared" si="22"/>
        <v>957.767</v>
      </c>
      <c r="G119" s="6">
        <f t="shared" si="25"/>
        <v>12.660083625316224</v>
      </c>
      <c r="H119" s="7">
        <f t="shared" si="26"/>
        <v>966.6363333333334</v>
      </c>
      <c r="I119" s="7">
        <f t="shared" si="24"/>
        <v>26.6670162074313</v>
      </c>
      <c r="J119" s="7">
        <f t="shared" si="20"/>
        <v>979.3086666666666</v>
      </c>
      <c r="K119" s="7">
        <f t="shared" si="19"/>
        <v>24.855926689410573</v>
      </c>
    </row>
    <row r="120" spans="1:11" ht="12.75">
      <c r="A120" s="2">
        <v>117</v>
      </c>
      <c r="B120" s="3">
        <v>35746</v>
      </c>
      <c r="C120" s="2">
        <v>933.91</v>
      </c>
      <c r="D120" s="6">
        <f t="shared" si="21"/>
        <v>947.074</v>
      </c>
      <c r="E120" s="6">
        <f t="shared" si="23"/>
        <v>11.492182038238012</v>
      </c>
      <c r="F120" s="6">
        <f t="shared" si="22"/>
        <v>957.201</v>
      </c>
      <c r="G120" s="6">
        <f t="shared" si="25"/>
        <v>12.33534782241668</v>
      </c>
      <c r="H120" s="7">
        <f t="shared" si="26"/>
        <v>966.5273333333333</v>
      </c>
      <c r="I120" s="7">
        <f t="shared" si="24"/>
        <v>27.1427321442011</v>
      </c>
      <c r="J120" s="7">
        <f t="shared" si="20"/>
        <v>978.9903333333332</v>
      </c>
      <c r="K120" s="7">
        <f t="shared" si="19"/>
        <v>24.742235356783425</v>
      </c>
    </row>
    <row r="121" spans="1:11" ht="12.75">
      <c r="A121" s="2">
        <v>118</v>
      </c>
      <c r="B121" s="3">
        <v>35747</v>
      </c>
      <c r="C121" s="2">
        <v>942.83</v>
      </c>
      <c r="D121" s="6">
        <f t="shared" si="21"/>
        <v>951.2379999999999</v>
      </c>
      <c r="E121" s="6">
        <f t="shared" si="23"/>
        <v>13.73881063265671</v>
      </c>
      <c r="F121" s="6">
        <f t="shared" si="22"/>
        <v>956.8029999999999</v>
      </c>
      <c r="G121" s="6">
        <f t="shared" si="25"/>
        <v>11.708963438323686</v>
      </c>
      <c r="H121" s="7">
        <f t="shared" si="26"/>
        <v>966.4456666666667</v>
      </c>
      <c r="I121" s="7">
        <f t="shared" si="24"/>
        <v>27.630427556443053</v>
      </c>
      <c r="J121" s="7">
        <f t="shared" si="20"/>
        <v>978.6191666666665</v>
      </c>
      <c r="K121" s="7">
        <f t="shared" si="19"/>
        <v>24.478438224405153</v>
      </c>
    </row>
    <row r="122" spans="1:11" ht="12.75">
      <c r="A122" s="2">
        <v>119</v>
      </c>
      <c r="B122" s="3">
        <v>35748</v>
      </c>
      <c r="C122" s="2">
        <v>954.44</v>
      </c>
      <c r="D122" s="6">
        <f t="shared" si="21"/>
        <v>953.6580000000001</v>
      </c>
      <c r="E122" s="6">
        <f t="shared" si="23"/>
        <v>14.1512841537438</v>
      </c>
      <c r="F122" s="6">
        <f t="shared" si="22"/>
        <v>958.2790000000001</v>
      </c>
      <c r="G122" s="6">
        <f t="shared" si="25"/>
        <v>13.446784924285799</v>
      </c>
      <c r="H122" s="7">
        <f t="shared" si="26"/>
        <v>967.3096666666669</v>
      </c>
      <c r="I122" s="7">
        <f t="shared" si="24"/>
        <v>28.63632760065171</v>
      </c>
      <c r="J122" s="7">
        <f t="shared" si="20"/>
        <v>978.4216666666666</v>
      </c>
      <c r="K122" s="7">
        <f t="shared" si="19"/>
        <v>24.032774285838805</v>
      </c>
    </row>
    <row r="123" spans="1:11" ht="12.75">
      <c r="A123" s="2">
        <v>120</v>
      </c>
      <c r="B123" s="3">
        <v>35751</v>
      </c>
      <c r="C123" s="2">
        <v>972.36</v>
      </c>
      <c r="D123" s="6">
        <f t="shared" si="21"/>
        <v>960.8399999999999</v>
      </c>
      <c r="E123" s="6">
        <f t="shared" si="23"/>
        <v>12.05309819092174</v>
      </c>
      <c r="F123" s="6">
        <f t="shared" si="22"/>
        <v>961.298</v>
      </c>
      <c r="G123" s="6">
        <f t="shared" si="25"/>
        <v>15.663371894327213</v>
      </c>
      <c r="H123" s="7">
        <f t="shared" si="26"/>
        <v>968.4420000000002</v>
      </c>
      <c r="I123" s="7">
        <f t="shared" si="24"/>
        <v>29.470695494627066</v>
      </c>
      <c r="J123" s="7">
        <f t="shared" si="20"/>
        <v>978.43</v>
      </c>
      <c r="K123" s="7">
        <f t="shared" si="19"/>
        <v>23.591267743389256</v>
      </c>
    </row>
    <row r="124" spans="1:11" ht="12.75">
      <c r="A124" s="2">
        <v>121</v>
      </c>
      <c r="B124" s="3">
        <v>35752</v>
      </c>
      <c r="C124" s="2">
        <v>964.75</v>
      </c>
      <c r="D124" s="6">
        <f t="shared" si="21"/>
        <v>969.0040000000001</v>
      </c>
      <c r="E124" s="6">
        <f t="shared" si="23"/>
        <v>13.554150803351712</v>
      </c>
      <c r="F124" s="6">
        <f t="shared" si="22"/>
        <v>963.2209999999999</v>
      </c>
      <c r="G124" s="6">
        <f t="shared" si="25"/>
        <v>15.75692096508705</v>
      </c>
      <c r="H124" s="7">
        <f t="shared" si="26"/>
        <v>971.4736666666668</v>
      </c>
      <c r="I124" s="7">
        <f t="shared" si="24"/>
        <v>26.650858632057645</v>
      </c>
      <c r="J124" s="7">
        <f t="shared" si="20"/>
        <v>978.3458333333333</v>
      </c>
      <c r="K124" s="7">
        <f t="shared" si="19"/>
        <v>22.98036674536308</v>
      </c>
    </row>
    <row r="125" spans="1:9" ht="12.75">
      <c r="A125" s="2">
        <v>122</v>
      </c>
      <c r="B125" s="3">
        <v>35753</v>
      </c>
      <c r="C125" s="2">
        <v>969.82</v>
      </c>
      <c r="D125" s="6">
        <f t="shared" si="21"/>
        <v>975.5220000000002</v>
      </c>
      <c r="E125" s="6">
        <f t="shared" si="23"/>
        <v>14.119143940055244</v>
      </c>
      <c r="F125" s="6">
        <f t="shared" si="22"/>
        <v>965.4279999999999</v>
      </c>
      <c r="G125" s="6">
        <f t="shared" si="25"/>
        <v>15.966582721421636</v>
      </c>
      <c r="H125" s="7">
        <f t="shared" si="26"/>
        <v>972.9693333333333</v>
      </c>
      <c r="I125" s="7">
        <f t="shared" si="24"/>
        <v>26.129105584967242</v>
      </c>
    </row>
    <row r="126" spans="1:9" ht="12.75">
      <c r="A126" s="2">
        <v>123</v>
      </c>
      <c r="B126" s="3">
        <v>35754</v>
      </c>
      <c r="C126" s="2">
        <v>983.65</v>
      </c>
      <c r="D126" s="6">
        <f t="shared" si="21"/>
        <v>975.2040000000001</v>
      </c>
      <c r="E126" s="6">
        <f t="shared" si="23"/>
        <v>10.679631079770418</v>
      </c>
      <c r="F126" s="6">
        <f t="shared" si="22"/>
        <v>969.6679999999999</v>
      </c>
      <c r="G126" s="6">
        <f t="shared" si="25"/>
        <v>14.579061622751984</v>
      </c>
      <c r="H126" s="7">
        <f t="shared" si="26"/>
        <v>973.946</v>
      </c>
      <c r="I126" s="7">
        <f t="shared" si="24"/>
        <v>25.34677338658921</v>
      </c>
    </row>
    <row r="127" spans="1:9" ht="12.75">
      <c r="A127" s="2">
        <v>124</v>
      </c>
      <c r="B127" s="3">
        <v>35755</v>
      </c>
      <c r="C127" s="2">
        <v>987.03</v>
      </c>
      <c r="D127" s="6">
        <f t="shared" si="21"/>
        <v>977.198</v>
      </c>
      <c r="E127" s="6">
        <f t="shared" si="23"/>
        <v>9.522401167772696</v>
      </c>
      <c r="F127" s="6">
        <f t="shared" si="22"/>
        <v>973.392</v>
      </c>
      <c r="G127" s="6">
        <f t="shared" si="25"/>
        <v>14.090993598749517</v>
      </c>
      <c r="H127" s="7">
        <f t="shared" si="26"/>
        <v>975.3543333333333</v>
      </c>
      <c r="I127" s="7">
        <f t="shared" si="24"/>
        <v>23.71126161045116</v>
      </c>
    </row>
    <row r="128" spans="1:9" ht="12.75">
      <c r="A128" s="2">
        <v>125</v>
      </c>
      <c r="B128" s="3">
        <v>35758</v>
      </c>
      <c r="C128" s="2">
        <v>970.77</v>
      </c>
      <c r="D128" s="6">
        <f t="shared" si="21"/>
        <v>978.4959999999999</v>
      </c>
      <c r="E128" s="6">
        <f t="shared" si="23"/>
        <v>8.689290143619226</v>
      </c>
      <c r="F128" s="6">
        <f t="shared" si="22"/>
        <v>977.7980000000001</v>
      </c>
      <c r="G128" s="6">
        <f t="shared" si="25"/>
        <v>15.510712817275662</v>
      </c>
      <c r="H128" s="7">
        <f t="shared" si="26"/>
        <v>976.6416666666668</v>
      </c>
      <c r="I128" s="7">
        <f t="shared" si="24"/>
        <v>22.785354252319614</v>
      </c>
    </row>
    <row r="129" spans="1:9" ht="12.75">
      <c r="A129" s="2">
        <v>126</v>
      </c>
      <c r="B129" s="3">
        <v>35759</v>
      </c>
      <c r="C129" s="2">
        <v>974.72</v>
      </c>
      <c r="D129" s="6">
        <f t="shared" si="21"/>
        <v>977.78</v>
      </c>
      <c r="E129" s="6">
        <f t="shared" si="23"/>
        <v>5.8009930184408285</v>
      </c>
      <c r="F129" s="6">
        <f t="shared" si="22"/>
        <v>980.1110000000001</v>
      </c>
      <c r="G129" s="6">
        <f t="shared" si="25"/>
        <v>15.586468852822287</v>
      </c>
      <c r="H129" s="7">
        <f t="shared" si="26"/>
        <v>977.368</v>
      </c>
      <c r="I129" s="7">
        <f t="shared" si="24"/>
        <v>22.76274201417087</v>
      </c>
    </row>
    <row r="130" spans="1:9" ht="12.75">
      <c r="A130" s="2">
        <v>127</v>
      </c>
      <c r="B130" s="3">
        <v>35760</v>
      </c>
      <c r="C130" s="2">
        <v>976.31</v>
      </c>
      <c r="D130" s="6">
        <f t="shared" si="21"/>
        <v>980.0740000000002</v>
      </c>
      <c r="E130" s="6">
        <f t="shared" si="23"/>
        <v>8.664190810456494</v>
      </c>
      <c r="F130" s="6">
        <f t="shared" si="22"/>
        <v>983.7249999999998</v>
      </c>
      <c r="G130" s="6">
        <f t="shared" si="25"/>
        <v>16.331043864370702</v>
      </c>
      <c r="H130" s="7">
        <f t="shared" si="26"/>
        <v>977.963</v>
      </c>
      <c r="I130" s="7">
        <f t="shared" si="24"/>
        <v>22.757363734014056</v>
      </c>
    </row>
    <row r="131" spans="1:9" ht="12.75">
      <c r="A131" s="2">
        <v>128</v>
      </c>
      <c r="B131" s="3">
        <v>35762</v>
      </c>
      <c r="C131" s="2">
        <v>980.07</v>
      </c>
      <c r="D131" s="6">
        <f t="shared" si="21"/>
        <v>985.018</v>
      </c>
      <c r="E131" s="6">
        <f t="shared" si="23"/>
        <v>9.6472114105579</v>
      </c>
      <c r="F131" s="6">
        <f t="shared" si="22"/>
        <v>986.6239999999998</v>
      </c>
      <c r="G131" s="6">
        <f t="shared" si="25"/>
        <v>16.266795148399694</v>
      </c>
      <c r="H131" s="7">
        <f t="shared" si="26"/>
        <v>978.1056666666666</v>
      </c>
      <c r="I131" s="7">
        <f t="shared" si="24"/>
        <v>22.719493420441342</v>
      </c>
    </row>
    <row r="132" spans="1:9" ht="12.75">
      <c r="A132" s="2">
        <v>129</v>
      </c>
      <c r="B132" s="3">
        <v>35765</v>
      </c>
      <c r="C132" s="2">
        <v>998.5</v>
      </c>
      <c r="D132" s="6">
        <f t="shared" si="21"/>
        <v>990.2520000000001</v>
      </c>
      <c r="E132" s="6">
        <f t="shared" si="23"/>
        <v>10.699252310325157</v>
      </c>
      <c r="F132" s="6">
        <f t="shared" si="22"/>
        <v>989.131</v>
      </c>
      <c r="G132" s="6">
        <f t="shared" si="25"/>
        <v>15.44709527386948</v>
      </c>
      <c r="H132" s="7">
        <f t="shared" si="26"/>
        <v>978.1903333333333</v>
      </c>
      <c r="I132" s="7">
        <f t="shared" si="24"/>
        <v>22.645939974766712</v>
      </c>
    </row>
    <row r="133" spans="1:9" ht="12.75">
      <c r="A133" s="2">
        <v>130</v>
      </c>
      <c r="B133" s="3">
        <v>35766</v>
      </c>
      <c r="C133" s="2">
        <v>995.49</v>
      </c>
      <c r="D133" s="6">
        <f t="shared" si="21"/>
        <v>994.7520000000001</v>
      </c>
      <c r="E133" s="6">
        <f t="shared" si="23"/>
        <v>10.807948630521803</v>
      </c>
      <c r="F133" s="6">
        <f t="shared" si="22"/>
        <v>991.2970000000001</v>
      </c>
      <c r="G133" s="6">
        <f t="shared" si="25"/>
        <v>14.235547579914186</v>
      </c>
      <c r="H133" s="7">
        <f t="shared" si="26"/>
        <v>978.888</v>
      </c>
      <c r="I133" s="7">
        <f t="shared" si="24"/>
        <v>22.237194317262695</v>
      </c>
    </row>
    <row r="134" spans="1:9" ht="12.75">
      <c r="A134" s="2">
        <v>131</v>
      </c>
      <c r="B134" s="3">
        <v>35767</v>
      </c>
      <c r="C134" s="2">
        <v>1000.89</v>
      </c>
      <c r="D134" s="6">
        <f aca="true" t="shared" si="27" ref="D134:D151">AVERAGE(C132:C136)</f>
        <v>1000.482</v>
      </c>
      <c r="E134" s="6">
        <f t="shared" si="23"/>
        <v>11.372592597996212</v>
      </c>
      <c r="F134" s="6">
        <f t="shared" si="22"/>
        <v>994.4070000000002</v>
      </c>
      <c r="G134" s="6">
        <f t="shared" si="25"/>
        <v>14.231012321686755</v>
      </c>
      <c r="H134" s="7">
        <f t="shared" si="26"/>
        <v>979.3603333333332</v>
      </c>
      <c r="I134" s="7">
        <f t="shared" si="24"/>
        <v>21.79669993693397</v>
      </c>
    </row>
    <row r="135" spans="1:9" ht="12.75">
      <c r="A135" s="2">
        <v>132</v>
      </c>
      <c r="B135" s="3">
        <v>35768</v>
      </c>
      <c r="C135" s="2">
        <v>998.81</v>
      </c>
      <c r="D135" s="6">
        <f t="shared" si="27"/>
        <v>1002.5200000000001</v>
      </c>
      <c r="E135" s="6">
        <f t="shared" si="23"/>
        <v>8.309401133655749</v>
      </c>
      <c r="F135" s="6">
        <f t="shared" si="22"/>
        <v>996.3770000000001</v>
      </c>
      <c r="G135" s="6">
        <f t="shared" si="25"/>
        <v>13.938097797045335</v>
      </c>
      <c r="H135" s="7">
        <f t="shared" si="26"/>
        <v>979.6119999999997</v>
      </c>
      <c r="I135" s="7">
        <f t="shared" si="24"/>
        <v>21.577966982635317</v>
      </c>
    </row>
    <row r="136" spans="1:9" ht="12.75">
      <c r="A136" s="2">
        <v>133</v>
      </c>
      <c r="B136" s="3">
        <v>35769</v>
      </c>
      <c r="C136" s="2">
        <v>1008.72</v>
      </c>
      <c r="D136" s="6">
        <f t="shared" si="27"/>
        <v>1003.796</v>
      </c>
      <c r="E136" s="6">
        <f t="shared" si="23"/>
        <v>6.9177659399548626</v>
      </c>
      <c r="F136" s="6">
        <f t="shared" si="22"/>
        <v>996.6279999999999</v>
      </c>
      <c r="G136" s="6">
        <f t="shared" si="25"/>
        <v>14.885275953102097</v>
      </c>
      <c r="H136" s="7">
        <f t="shared" si="26"/>
        <v>980.5959999999998</v>
      </c>
      <c r="I136" s="7">
        <f t="shared" si="24"/>
        <v>20.360811228926913</v>
      </c>
    </row>
    <row r="137" spans="1:9" ht="12.75">
      <c r="A137" s="2">
        <v>134</v>
      </c>
      <c r="B137" s="3">
        <v>35772</v>
      </c>
      <c r="C137" s="2">
        <v>1008.69</v>
      </c>
      <c r="D137" s="6">
        <f t="shared" si="27"/>
        <v>1002.5020000000001</v>
      </c>
      <c r="E137" s="6">
        <f t="shared" si="23"/>
        <v>6.187553765422994</v>
      </c>
      <c r="F137" s="6">
        <f aca="true" t="shared" si="28" ref="F137:F149">AVERAGE(C132:C141)</f>
        <v>996.2570000000002</v>
      </c>
      <c r="G137" s="6">
        <f t="shared" si="25"/>
        <v>16.0218891738771</v>
      </c>
      <c r="H137" s="7">
        <f t="shared" si="26"/>
        <v>981.8103333333332</v>
      </c>
      <c r="I137" s="7">
        <f t="shared" si="24"/>
        <v>19.499017076176777</v>
      </c>
    </row>
    <row r="138" spans="1:9" ht="12.75">
      <c r="A138" s="2">
        <v>135</v>
      </c>
      <c r="B138" s="3">
        <v>35773</v>
      </c>
      <c r="C138" s="2">
        <v>1001.87</v>
      </c>
      <c r="D138" s="6">
        <f t="shared" si="27"/>
        <v>998.5040000000001</v>
      </c>
      <c r="E138" s="6">
        <f aca="true" t="shared" si="29" ref="E138:E151">SQRT(SUMXMY2(C136:C140,D134:D138)/5)</f>
        <v>10.605862529752171</v>
      </c>
      <c r="F138" s="6">
        <f t="shared" si="28"/>
        <v>994.8039999999999</v>
      </c>
      <c r="G138" s="6">
        <f t="shared" si="25"/>
        <v>15.019361101591516</v>
      </c>
      <c r="H138" s="7">
        <f t="shared" si="26"/>
        <v>983.2176666666667</v>
      </c>
      <c r="I138" s="7">
        <f t="shared" si="24"/>
        <v>19.33762888611305</v>
      </c>
    </row>
    <row r="139" spans="1:9" ht="12.75">
      <c r="A139" s="2">
        <v>136</v>
      </c>
      <c r="B139" s="3">
        <v>35774</v>
      </c>
      <c r="C139" s="2">
        <v>994.42</v>
      </c>
      <c r="D139" s="6">
        <f t="shared" si="27"/>
        <v>992.0319999999999</v>
      </c>
      <c r="E139" s="6">
        <f t="shared" si="29"/>
        <v>12.166910371988461</v>
      </c>
      <c r="F139" s="6">
        <f t="shared" si="28"/>
        <v>994.2259999999999</v>
      </c>
      <c r="G139" s="6">
        <f t="shared" si="25"/>
        <v>14.28178103038975</v>
      </c>
      <c r="H139" s="7">
        <f t="shared" si="26"/>
        <v>984.081</v>
      </c>
      <c r="I139" s="7">
        <f t="shared" si="24"/>
        <v>19.5100810995523</v>
      </c>
    </row>
    <row r="140" spans="1:7" ht="12.75">
      <c r="A140" s="2">
        <v>137</v>
      </c>
      <c r="B140" s="3">
        <v>35775</v>
      </c>
      <c r="C140" s="2">
        <v>978.82</v>
      </c>
      <c r="D140" s="6">
        <f t="shared" si="27"/>
        <v>987.0880000000001</v>
      </c>
      <c r="E140" s="6">
        <f t="shared" si="29"/>
        <v>11.931651721367018</v>
      </c>
      <c r="F140" s="6">
        <f t="shared" si="28"/>
        <v>992.963</v>
      </c>
      <c r="G140" s="6">
        <f t="shared" si="25"/>
        <v>13.293508483466649</v>
      </c>
    </row>
    <row r="141" spans="1:7" ht="12.75">
      <c r="A141" s="2">
        <v>138</v>
      </c>
      <c r="B141" s="3">
        <v>35776</v>
      </c>
      <c r="C141" s="2">
        <v>976.36</v>
      </c>
      <c r="D141" s="6">
        <f t="shared" si="27"/>
        <v>984.656</v>
      </c>
      <c r="E141" s="6">
        <f t="shared" si="29"/>
        <v>12.113257233296116</v>
      </c>
      <c r="F141" s="6">
        <f t="shared" si="28"/>
        <v>990.89</v>
      </c>
      <c r="G141" s="6">
        <f t="shared" si="25"/>
        <v>13.352045468766173</v>
      </c>
    </row>
    <row r="142" spans="1:7" ht="12.75">
      <c r="A142" s="2">
        <v>139</v>
      </c>
      <c r="B142" s="3">
        <v>35779</v>
      </c>
      <c r="C142" s="2">
        <v>983.97</v>
      </c>
      <c r="D142" s="6">
        <f t="shared" si="27"/>
        <v>983.424</v>
      </c>
      <c r="E142" s="6">
        <f t="shared" si="29"/>
        <v>11.76199962591397</v>
      </c>
      <c r="F142" s="6">
        <f t="shared" si="28"/>
        <v>987.1610000000001</v>
      </c>
      <c r="G142" s="6">
        <f t="shared" si="25"/>
        <v>12.831627418219384</v>
      </c>
    </row>
    <row r="143" spans="1:7" ht="12.75">
      <c r="A143" s="2">
        <v>140</v>
      </c>
      <c r="B143" s="3">
        <v>35780</v>
      </c>
      <c r="C143" s="2">
        <v>989.71</v>
      </c>
      <c r="D143" s="6">
        <f t="shared" si="27"/>
        <v>983.2760000000001</v>
      </c>
      <c r="E143" s="6">
        <f t="shared" si="29"/>
        <v>8.139554484122566</v>
      </c>
      <c r="F143" s="6">
        <f t="shared" si="28"/>
        <v>984.0690000000001</v>
      </c>
      <c r="G143" s="6">
        <f t="shared" si="25"/>
        <v>11.762939998146713</v>
      </c>
    </row>
    <row r="144" spans="1:7" ht="12.75">
      <c r="A144" s="2">
        <v>141</v>
      </c>
      <c r="B144" s="3">
        <v>35781</v>
      </c>
      <c r="C144" s="2">
        <v>988.26</v>
      </c>
      <c r="D144" s="6">
        <f t="shared" si="27"/>
        <v>982.29</v>
      </c>
      <c r="E144" s="6">
        <f t="shared" si="29"/>
        <v>6.3810618552087695</v>
      </c>
      <c r="F144" s="6">
        <f t="shared" si="28"/>
        <v>980.4529999999999</v>
      </c>
      <c r="G144" s="6">
        <f t="shared" si="25"/>
        <v>12.431119233600791</v>
      </c>
    </row>
    <row r="145" spans="1:7" ht="12.75">
      <c r="A145" s="2">
        <v>142</v>
      </c>
      <c r="B145" s="3">
        <v>35782</v>
      </c>
      <c r="C145" s="2">
        <v>978.08</v>
      </c>
      <c r="D145" s="6">
        <f t="shared" si="27"/>
        <v>981.05</v>
      </c>
      <c r="E145" s="6">
        <f t="shared" si="29"/>
        <v>6.397284236299047</v>
      </c>
      <c r="F145" s="6">
        <f t="shared" si="28"/>
        <v>977.0310000000002</v>
      </c>
      <c r="G145" s="6">
        <f t="shared" si="25"/>
        <v>13.508441679187127</v>
      </c>
    </row>
    <row r="146" spans="1:7" ht="12.75">
      <c r="A146" s="2">
        <v>143</v>
      </c>
      <c r="B146" s="3">
        <v>35783</v>
      </c>
      <c r="C146" s="2">
        <v>971.43</v>
      </c>
      <c r="D146" s="6">
        <f t="shared" si="27"/>
        <v>976.25</v>
      </c>
      <c r="E146" s="6">
        <f t="shared" si="29"/>
        <v>7.61806946673499</v>
      </c>
      <c r="F146" s="6">
        <f t="shared" si="28"/>
        <v>975.492</v>
      </c>
      <c r="G146" s="6">
        <f>SQRT(SUMXMY2(C141:C150,F137:F146)/10)</f>
        <v>12.857476214249841</v>
      </c>
    </row>
    <row r="147" spans="1:7" ht="12.75">
      <c r="A147" s="2">
        <v>144</v>
      </c>
      <c r="B147" s="3">
        <v>35786</v>
      </c>
      <c r="C147" s="2">
        <v>977.77</v>
      </c>
      <c r="D147" s="6">
        <f t="shared" si="27"/>
        <v>970.6379999999999</v>
      </c>
      <c r="E147" s="6">
        <f t="shared" si="29"/>
        <v>8.668792995567456</v>
      </c>
      <c r="F147" s="6">
        <f t="shared" si="28"/>
        <v>975.7819999999999</v>
      </c>
      <c r="G147" s="6">
        <f>SQRT(SUMXMY2(C142:C151,F138:F147)/10)</f>
        <v>11.266555911191308</v>
      </c>
    </row>
    <row r="148" spans="1:7" ht="12.75">
      <c r="A148" s="2">
        <v>145</v>
      </c>
      <c r="B148" s="3">
        <v>35787</v>
      </c>
      <c r="C148" s="2">
        <v>965.71</v>
      </c>
      <c r="D148" s="6">
        <f t="shared" si="27"/>
        <v>967.708</v>
      </c>
      <c r="E148" s="6">
        <f t="shared" si="29"/>
        <v>8.567878710626065</v>
      </c>
      <c r="F148" s="6">
        <f t="shared" si="28"/>
        <v>977.051</v>
      </c>
      <c r="G148" s="6">
        <f>SQRT(SUMXMY2(C143:C152,F139:F148)/10)</f>
        <v>12.39552397440301</v>
      </c>
    </row>
    <row r="149" spans="1:7" ht="12.75">
      <c r="A149" s="2">
        <v>146</v>
      </c>
      <c r="B149" s="3">
        <v>35788</v>
      </c>
      <c r="C149" s="2">
        <v>960.2</v>
      </c>
      <c r="D149" s="6">
        <f t="shared" si="27"/>
        <v>969.274</v>
      </c>
      <c r="E149" s="6">
        <f t="shared" si="29"/>
        <v>8.352524456713628</v>
      </c>
      <c r="F149" s="6">
        <f t="shared" si="28"/>
        <v>977.9060000000002</v>
      </c>
      <c r="G149" s="6">
        <f>SQRT(SUMXMY2(C144:C153,F140:F149)/10)</f>
        <v>13.89381591212433</v>
      </c>
    </row>
    <row r="150" spans="1:5" ht="12.75">
      <c r="A150" s="2">
        <v>147</v>
      </c>
      <c r="B150" s="3">
        <v>35790</v>
      </c>
      <c r="C150" s="2">
        <v>963.43</v>
      </c>
      <c r="D150" s="6">
        <f t="shared" si="27"/>
        <v>973.052</v>
      </c>
      <c r="E150" s="6">
        <f t="shared" si="29"/>
        <v>13.382096905941117</v>
      </c>
    </row>
    <row r="151" spans="1:5" ht="12.75">
      <c r="A151" s="2">
        <v>148</v>
      </c>
      <c r="B151" s="3">
        <v>35793</v>
      </c>
      <c r="C151" s="2">
        <v>979.26</v>
      </c>
      <c r="D151" s="6">
        <f t="shared" si="27"/>
        <v>979.5620000000001</v>
      </c>
      <c r="E151" s="6">
        <f t="shared" si="29"/>
        <v>15.059390372787272</v>
      </c>
    </row>
    <row r="152" spans="1:3" ht="12.75">
      <c r="A152" s="2">
        <v>149</v>
      </c>
      <c r="B152" s="3">
        <v>35794</v>
      </c>
      <c r="C152" s="2">
        <v>996.66</v>
      </c>
    </row>
    <row r="153" spans="1:3" ht="12.75">
      <c r="A153" s="2">
        <v>150</v>
      </c>
      <c r="B153" s="3">
        <v>35795</v>
      </c>
      <c r="C153" s="2">
        <v>998.26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E162"/>
  <sheetViews>
    <sheetView workbookViewId="0" topLeftCell="A1">
      <selection activeCell="H4" sqref="H4"/>
    </sheetView>
  </sheetViews>
  <sheetFormatPr defaultColWidth="9.140625" defaultRowHeight="12.75"/>
  <cols>
    <col min="1" max="1" width="5.28125" style="2" customWidth="1"/>
    <col min="2" max="2" width="8.57421875" style="2" customWidth="1"/>
    <col min="3" max="3" width="17.8515625" style="0" customWidth="1"/>
    <col min="4" max="4" width="12.7109375" style="0" hidden="1" customWidth="1"/>
    <col min="5" max="5" width="10.7109375" style="0" customWidth="1"/>
  </cols>
  <sheetData>
    <row r="4" spans="1:5" ht="12.75">
      <c r="A4" s="1" t="s">
        <v>6</v>
      </c>
      <c r="B4" s="1" t="s">
        <v>1</v>
      </c>
      <c r="C4" s="1" t="s">
        <v>7</v>
      </c>
      <c r="D4" s="4" t="s">
        <v>8</v>
      </c>
      <c r="E4" s="1"/>
    </row>
    <row r="5" spans="1:4" ht="12.75">
      <c r="A5" s="2">
        <v>1</v>
      </c>
      <c r="B5" s="3">
        <v>35583</v>
      </c>
      <c r="C5" s="2">
        <v>863.7</v>
      </c>
      <c r="D5" t="e">
        <v>#N/A</v>
      </c>
    </row>
    <row r="6" spans="1:4" ht="12.75">
      <c r="A6" s="2">
        <v>2</v>
      </c>
      <c r="B6" s="3">
        <v>35584</v>
      </c>
      <c r="C6" s="2">
        <v>862.56</v>
      </c>
      <c r="D6" t="e">
        <v>#N/A</v>
      </c>
    </row>
    <row r="7" spans="1:4" ht="12.75">
      <c r="A7" s="2">
        <v>3</v>
      </c>
      <c r="B7" s="3">
        <v>35585</v>
      </c>
      <c r="C7" s="2">
        <v>858.16</v>
      </c>
      <c r="D7" t="e">
        <v>#N/A</v>
      </c>
    </row>
    <row r="8" spans="1:4" ht="12.75">
      <c r="A8" s="2">
        <v>4</v>
      </c>
      <c r="B8" s="3">
        <v>35586</v>
      </c>
      <c r="C8" s="2">
        <v>861.62</v>
      </c>
      <c r="D8" t="e">
        <v>#N/A</v>
      </c>
    </row>
    <row r="9" spans="1:4" ht="12.75">
      <c r="A9" s="2">
        <v>5</v>
      </c>
      <c r="B9" s="3">
        <v>35587</v>
      </c>
      <c r="C9" s="2">
        <v>874.3</v>
      </c>
      <c r="D9" t="e">
        <v>#N/A</v>
      </c>
    </row>
    <row r="10" spans="1:4" ht="12.75">
      <c r="A10" s="2">
        <v>6</v>
      </c>
      <c r="B10" s="3">
        <v>35590</v>
      </c>
      <c r="C10" s="2">
        <v>878.58</v>
      </c>
      <c r="D10" t="e">
        <v>#N/A</v>
      </c>
    </row>
    <row r="11" spans="1:4" ht="12.75">
      <c r="A11" s="2">
        <v>7</v>
      </c>
      <c r="B11" s="3">
        <v>35591</v>
      </c>
      <c r="C11" s="2">
        <v>880.22</v>
      </c>
      <c r="D11" t="e">
        <f>SQRT(SUMXMY2(C9:C13,#REF!)/5)</f>
        <v>#REF!</v>
      </c>
    </row>
    <row r="12" spans="1:4" ht="12.75">
      <c r="A12" s="2">
        <v>8</v>
      </c>
      <c r="B12" s="3">
        <v>35592</v>
      </c>
      <c r="C12" s="2">
        <v>884.12</v>
      </c>
      <c r="D12" t="e">
        <f>SQRT(SUMXMY2(C10:C14,#REF!)/5)</f>
        <v>#REF!</v>
      </c>
    </row>
    <row r="13" spans="1:4" ht="12.75">
      <c r="A13" s="2">
        <v>9</v>
      </c>
      <c r="B13" s="3">
        <v>35593</v>
      </c>
      <c r="C13" s="2">
        <v>896.14</v>
      </c>
      <c r="D13" t="e">
        <f>SQRT(SUMXMY2(C11:C15,#REF!)/5)</f>
        <v>#REF!</v>
      </c>
    </row>
    <row r="14" spans="1:4" ht="12.75">
      <c r="A14" s="2">
        <v>10</v>
      </c>
      <c r="B14" s="3">
        <v>35594</v>
      </c>
      <c r="C14" s="2">
        <v>905.08</v>
      </c>
      <c r="D14" t="e">
        <f>SQRT(SUMXMY2(C12:C16,#REF!)/5)</f>
        <v>#REF!</v>
      </c>
    </row>
    <row r="15" spans="1:4" ht="12.75">
      <c r="A15" s="2">
        <v>11</v>
      </c>
      <c r="B15" s="3">
        <v>35597</v>
      </c>
      <c r="C15" s="2">
        <v>906.25</v>
      </c>
      <c r="D15" t="e">
        <f>SQRT(SUMXMY2(C13:C17,#REF!)/5)</f>
        <v>#REF!</v>
      </c>
    </row>
    <row r="16" spans="1:4" ht="12.75">
      <c r="A16" s="2">
        <v>12</v>
      </c>
      <c r="B16" s="3">
        <v>35598</v>
      </c>
      <c r="C16" s="2">
        <v>907.18</v>
      </c>
      <c r="D16" t="e">
        <f>SQRT(SUMXMY2(C14:C18,#REF!)/5)</f>
        <v>#REF!</v>
      </c>
    </row>
    <row r="17" spans="1:4" ht="12.75">
      <c r="A17" s="2">
        <v>13</v>
      </c>
      <c r="B17" s="3">
        <v>35599</v>
      </c>
      <c r="C17" s="2">
        <v>903.52</v>
      </c>
      <c r="D17" t="e">
        <f>SQRT(SUMXMY2(C15:C19,#REF!)/5)</f>
        <v>#REF!</v>
      </c>
    </row>
    <row r="18" spans="1:4" ht="12.75">
      <c r="A18" s="2">
        <v>14</v>
      </c>
      <c r="B18" s="3">
        <v>35600</v>
      </c>
      <c r="C18" s="2">
        <v>912.49</v>
      </c>
      <c r="D18" t="e">
        <f>SQRT(SUMXMY2(C16:C20,#REF!)/5)</f>
        <v>#REF!</v>
      </c>
    </row>
    <row r="19" spans="1:4" ht="12.75">
      <c r="A19" s="2">
        <v>15</v>
      </c>
      <c r="B19" s="3">
        <v>35601</v>
      </c>
      <c r="C19" s="2">
        <v>911.99</v>
      </c>
      <c r="D19" t="e">
        <f>SQRT(SUMXMY2(C17:C21,#REF!)/5)</f>
        <v>#REF!</v>
      </c>
    </row>
    <row r="20" spans="1:4" ht="12.75">
      <c r="A20" s="2">
        <v>16</v>
      </c>
      <c r="B20" s="3">
        <v>35604</v>
      </c>
      <c r="C20" s="2">
        <v>894.23</v>
      </c>
      <c r="D20" t="e">
        <f>SQRT(SUMXMY2(C18:C22,#REF!)/5)</f>
        <v>#REF!</v>
      </c>
    </row>
    <row r="21" spans="1:4" ht="12.75">
      <c r="A21" s="2">
        <v>17</v>
      </c>
      <c r="B21" s="3">
        <v>35605</v>
      </c>
      <c r="C21" s="2">
        <v>909.39</v>
      </c>
      <c r="D21" t="e">
        <f>SQRT(SUMXMY2(C19:C23,#REF!)/5)</f>
        <v>#REF!</v>
      </c>
    </row>
    <row r="22" spans="1:4" ht="12.75">
      <c r="A22" s="2">
        <v>18</v>
      </c>
      <c r="B22" s="3">
        <v>35606</v>
      </c>
      <c r="C22" s="2">
        <v>902.48</v>
      </c>
      <c r="D22" t="e">
        <f>SQRT(SUMXMY2(C20:C24,#REF!)/5)</f>
        <v>#REF!</v>
      </c>
    </row>
    <row r="23" spans="1:4" ht="12.75">
      <c r="A23" s="2">
        <v>19</v>
      </c>
      <c r="B23" s="3">
        <v>35607</v>
      </c>
      <c r="C23" s="2">
        <v>897.58</v>
      </c>
      <c r="D23" t="e">
        <f>SQRT(SUMXMY2(C21:C25,#REF!)/5)</f>
        <v>#REF!</v>
      </c>
    </row>
    <row r="24" spans="1:4" ht="12.75">
      <c r="A24" s="2">
        <v>20</v>
      </c>
      <c r="B24" s="3">
        <v>35608</v>
      </c>
      <c r="C24" s="2">
        <v>901.29</v>
      </c>
      <c r="D24" t="e">
        <f>SQRT(SUMXMY2(C22:C26,#REF!)/5)</f>
        <v>#REF!</v>
      </c>
    </row>
    <row r="25" spans="1:4" ht="12.75">
      <c r="A25" s="2">
        <v>21</v>
      </c>
      <c r="B25" s="3">
        <v>35611</v>
      </c>
      <c r="C25" s="2">
        <v>899.33</v>
      </c>
      <c r="D25" t="e">
        <f>SQRT(SUMXMY2(C23:C27,#REF!)/5)</f>
        <v>#REF!</v>
      </c>
    </row>
    <row r="26" spans="1:4" ht="12.75">
      <c r="A26" s="2">
        <v>22</v>
      </c>
      <c r="B26" s="3">
        <v>35612</v>
      </c>
      <c r="C26" s="2">
        <v>904.83</v>
      </c>
      <c r="D26" t="e">
        <f>SQRT(SUMXMY2(C24:C28,#REF!)/5)</f>
        <v>#REF!</v>
      </c>
    </row>
    <row r="27" spans="1:4" ht="12.75">
      <c r="A27" s="2">
        <v>23</v>
      </c>
      <c r="B27" s="3">
        <v>35613</v>
      </c>
      <c r="C27" s="2">
        <v>916.13</v>
      </c>
      <c r="D27" t="e">
        <f>SQRT(SUMXMY2(C25:C29,#REF!)/5)</f>
        <v>#REF!</v>
      </c>
    </row>
    <row r="28" spans="1:4" ht="12.75">
      <c r="A28" s="2">
        <v>24</v>
      </c>
      <c r="B28" s="3">
        <v>35614</v>
      </c>
      <c r="C28" s="2">
        <v>927.65</v>
      </c>
      <c r="D28" t="e">
        <f>SQRT(SUMXMY2(C26:C30,#REF!)/5)</f>
        <v>#REF!</v>
      </c>
    </row>
    <row r="29" spans="1:4" ht="12.75">
      <c r="A29" s="2">
        <v>25</v>
      </c>
      <c r="B29" s="3">
        <v>35615</v>
      </c>
      <c r="C29" s="2">
        <v>927.65</v>
      </c>
      <c r="D29" t="e">
        <f>SQRT(SUMXMY2(C27:C31,#REF!)/5)</f>
        <v>#REF!</v>
      </c>
    </row>
    <row r="30" spans="1:4" ht="12.75">
      <c r="A30" s="2">
        <v>26</v>
      </c>
      <c r="B30" s="3">
        <v>35618</v>
      </c>
      <c r="C30" s="2">
        <v>924.33</v>
      </c>
      <c r="D30" t="e">
        <f>SQRT(SUMXMY2(C28:C32,#REF!)/5)</f>
        <v>#REF!</v>
      </c>
    </row>
    <row r="31" spans="1:4" ht="12.75">
      <c r="A31" s="2">
        <v>27</v>
      </c>
      <c r="B31" s="3">
        <v>35619</v>
      </c>
      <c r="C31" s="2">
        <v>930.63</v>
      </c>
      <c r="D31" t="e">
        <f>SQRT(SUMXMY2(C29:C33,#REF!)/5)</f>
        <v>#REF!</v>
      </c>
    </row>
    <row r="32" spans="1:4" ht="12.75">
      <c r="A32" s="2">
        <v>28</v>
      </c>
      <c r="B32" s="3">
        <v>35620</v>
      </c>
      <c r="C32" s="2">
        <v>921.47</v>
      </c>
      <c r="D32" t="e">
        <f>SQRT(SUMXMY2(C30:C34,#REF!)/5)</f>
        <v>#REF!</v>
      </c>
    </row>
    <row r="33" spans="1:4" ht="12.75">
      <c r="A33" s="2">
        <v>29</v>
      </c>
      <c r="B33" s="3">
        <v>35621</v>
      </c>
      <c r="C33" s="2">
        <v>927.02</v>
      </c>
      <c r="D33" t="e">
        <f>SQRT(SUMXMY2(C31:C35,#REF!)/5)</f>
        <v>#REF!</v>
      </c>
    </row>
    <row r="34" spans="1:4" ht="12.75">
      <c r="A34" s="2">
        <v>30</v>
      </c>
      <c r="B34" s="3">
        <v>35622</v>
      </c>
      <c r="C34" s="2">
        <v>930.79</v>
      </c>
      <c r="D34" t="e">
        <f>SQRT(SUMXMY2(C32:C36,#REF!)/5)</f>
        <v>#REF!</v>
      </c>
    </row>
    <row r="35" spans="1:4" ht="12.75">
      <c r="A35" s="2">
        <v>31</v>
      </c>
      <c r="B35" s="3">
        <v>35625</v>
      </c>
      <c r="C35" s="2">
        <v>932.8</v>
      </c>
      <c r="D35" t="e">
        <f>SQRT(SUMXMY2(C33:C37,#REF!)/5)</f>
        <v>#REF!</v>
      </c>
    </row>
    <row r="36" spans="1:4" ht="12.75">
      <c r="A36" s="2">
        <v>32</v>
      </c>
      <c r="B36" s="3">
        <v>35626</v>
      </c>
      <c r="C36" s="2">
        <v>939.83</v>
      </c>
      <c r="D36" t="e">
        <f>SQRT(SUMXMY2(C34:C38,#REF!)/5)</f>
        <v>#REF!</v>
      </c>
    </row>
    <row r="37" spans="1:4" ht="12.75">
      <c r="A37" s="2">
        <v>33</v>
      </c>
      <c r="B37" s="3">
        <v>35627</v>
      </c>
      <c r="C37" s="2">
        <v>950.51</v>
      </c>
      <c r="D37" t="e">
        <f>SQRT(SUMXMY2(C35:C39,#REF!)/5)</f>
        <v>#REF!</v>
      </c>
    </row>
    <row r="38" spans="1:4" ht="12.75">
      <c r="A38" s="2">
        <v>34</v>
      </c>
      <c r="B38" s="3">
        <v>35628</v>
      </c>
      <c r="C38" s="2">
        <v>945.3</v>
      </c>
      <c r="D38" t="e">
        <f>SQRT(SUMXMY2(C36:C40,#REF!)/5)</f>
        <v>#REF!</v>
      </c>
    </row>
    <row r="39" spans="1:4" ht="12.75">
      <c r="A39" s="2">
        <v>35</v>
      </c>
      <c r="B39" s="3">
        <v>35629</v>
      </c>
      <c r="C39" s="2">
        <v>931.98</v>
      </c>
      <c r="D39" t="e">
        <f>SQRT(SUMXMY2(C37:C41,#REF!)/5)</f>
        <v>#REF!</v>
      </c>
    </row>
    <row r="40" spans="1:4" ht="12.75">
      <c r="A40" s="2">
        <v>36</v>
      </c>
      <c r="B40" s="3">
        <v>35632</v>
      </c>
      <c r="C40" s="2">
        <v>928.39</v>
      </c>
      <c r="D40" t="e">
        <f>SQRT(SUMXMY2(C38:C42,#REF!)/5)</f>
        <v>#REF!</v>
      </c>
    </row>
    <row r="41" spans="1:4" ht="12.75">
      <c r="A41" s="2">
        <v>37</v>
      </c>
      <c r="B41" s="3">
        <v>35633</v>
      </c>
      <c r="C41" s="2">
        <v>947.6</v>
      </c>
      <c r="D41" t="e">
        <f>SQRT(SUMXMY2(C39:C43,#REF!)/5)</f>
        <v>#REF!</v>
      </c>
    </row>
    <row r="42" spans="1:4" ht="12.75">
      <c r="A42" s="2">
        <v>38</v>
      </c>
      <c r="B42" s="3">
        <v>35634</v>
      </c>
      <c r="C42" s="2">
        <v>950.59</v>
      </c>
      <c r="D42" t="e">
        <f>SQRT(SUMXMY2(C40:C44,#REF!)/5)</f>
        <v>#REF!</v>
      </c>
    </row>
    <row r="43" spans="1:4" ht="12.75">
      <c r="A43" s="2">
        <v>39</v>
      </c>
      <c r="B43" s="3">
        <v>35635</v>
      </c>
      <c r="C43" s="2">
        <v>953.92</v>
      </c>
      <c r="D43" t="e">
        <f>SQRT(SUMXMY2(C41:C45,#REF!)/5)</f>
        <v>#REF!</v>
      </c>
    </row>
    <row r="44" spans="1:4" ht="12.75">
      <c r="A44" s="2">
        <v>40</v>
      </c>
      <c r="B44" s="3">
        <v>35636</v>
      </c>
      <c r="C44" s="2">
        <v>952.8</v>
      </c>
      <c r="D44" t="e">
        <f>SQRT(SUMXMY2(C42:C46,#REF!)/5)</f>
        <v>#REF!</v>
      </c>
    </row>
    <row r="45" spans="1:4" ht="12.75">
      <c r="A45" s="2">
        <v>41</v>
      </c>
      <c r="B45" s="3">
        <v>35639</v>
      </c>
      <c r="C45" s="2">
        <v>950.53</v>
      </c>
      <c r="D45" t="e">
        <f>SQRT(SUMXMY2(C43:C47,#REF!)/5)</f>
        <v>#REF!</v>
      </c>
    </row>
    <row r="46" spans="1:4" ht="12.75">
      <c r="A46" s="2">
        <v>42</v>
      </c>
      <c r="B46" s="3">
        <v>35640</v>
      </c>
      <c r="C46" s="2">
        <v>956</v>
      </c>
      <c r="D46" t="e">
        <f>SQRT(SUMXMY2(C44:C48,#REF!)/5)</f>
        <v>#REF!</v>
      </c>
    </row>
    <row r="47" spans="1:4" ht="12.75">
      <c r="A47" s="2">
        <v>43</v>
      </c>
      <c r="B47" s="3">
        <v>35641</v>
      </c>
      <c r="C47" s="2">
        <v>966.66</v>
      </c>
      <c r="D47" t="e">
        <f>SQRT(SUMXMY2(C45:C49,#REF!)/5)</f>
        <v>#REF!</v>
      </c>
    </row>
    <row r="48" spans="1:4" ht="12.75">
      <c r="A48" s="2">
        <v>44</v>
      </c>
      <c r="B48" s="3">
        <v>35642</v>
      </c>
      <c r="C48" s="2">
        <v>968.62</v>
      </c>
      <c r="D48" t="e">
        <f>SQRT(SUMXMY2(C46:C50,#REF!)/5)</f>
        <v>#REF!</v>
      </c>
    </row>
    <row r="49" spans="1:4" ht="12.75">
      <c r="A49" s="2">
        <v>45</v>
      </c>
      <c r="B49" s="3">
        <v>35643</v>
      </c>
      <c r="C49" s="2">
        <v>962.98</v>
      </c>
      <c r="D49" t="e">
        <f>SQRT(SUMXMY2(C47:C51,#REF!)/5)</f>
        <v>#REF!</v>
      </c>
    </row>
    <row r="50" spans="1:4" ht="12.75">
      <c r="A50" s="2">
        <v>46</v>
      </c>
      <c r="B50" s="3">
        <v>35646</v>
      </c>
      <c r="C50" s="2">
        <v>966.04</v>
      </c>
      <c r="D50" t="e">
        <f>SQRT(SUMXMY2(C48:C52,#REF!)/5)</f>
        <v>#REF!</v>
      </c>
    </row>
    <row r="51" spans="1:4" ht="12.75">
      <c r="A51" s="2">
        <v>47</v>
      </c>
      <c r="B51" s="3">
        <v>35647</v>
      </c>
      <c r="C51" s="2">
        <v>969.32</v>
      </c>
      <c r="D51" t="e">
        <f>SQRT(SUMXMY2(C49:C53,#REF!)/5)</f>
        <v>#REF!</v>
      </c>
    </row>
    <row r="52" spans="1:4" ht="12.75">
      <c r="A52" s="2">
        <v>48</v>
      </c>
      <c r="B52" s="3">
        <v>35648</v>
      </c>
      <c r="C52" s="2">
        <v>976.66</v>
      </c>
      <c r="D52" t="e">
        <f>SQRT(SUMXMY2(C50:C54,#REF!)/5)</f>
        <v>#REF!</v>
      </c>
    </row>
    <row r="53" spans="1:4" ht="12.75">
      <c r="A53" s="2">
        <v>49</v>
      </c>
      <c r="B53" s="3">
        <v>35649</v>
      </c>
      <c r="C53" s="2">
        <v>968.64</v>
      </c>
      <c r="D53" t="e">
        <f>SQRT(SUMXMY2(C51:C55,#REF!)/5)</f>
        <v>#REF!</v>
      </c>
    </row>
    <row r="54" spans="1:4" ht="12.75">
      <c r="A54" s="2">
        <v>50</v>
      </c>
      <c r="B54" s="3">
        <v>35650</v>
      </c>
      <c r="C54" s="2">
        <v>951.14</v>
      </c>
      <c r="D54" t="e">
        <f>SQRT(SUMXMY2(C52:C56,#REF!)/5)</f>
        <v>#REF!</v>
      </c>
    </row>
    <row r="55" spans="1:4" ht="12.75">
      <c r="A55" s="2">
        <v>51</v>
      </c>
      <c r="B55" s="3">
        <v>35653</v>
      </c>
      <c r="C55" s="2">
        <v>953.23</v>
      </c>
      <c r="D55" t="e">
        <f>SQRT(SUMXMY2(C53:C57,#REF!)/5)</f>
        <v>#REF!</v>
      </c>
    </row>
    <row r="56" spans="1:4" ht="12.75">
      <c r="A56" s="2">
        <v>52</v>
      </c>
      <c r="B56" s="3">
        <v>35654</v>
      </c>
      <c r="C56" s="2">
        <v>944.19</v>
      </c>
      <c r="D56" t="e">
        <f>SQRT(SUMXMY2(C54:C58,#REF!)/5)</f>
        <v>#REF!</v>
      </c>
    </row>
    <row r="57" spans="1:4" ht="12.75">
      <c r="A57" s="2">
        <v>53</v>
      </c>
      <c r="B57" s="3">
        <v>35655</v>
      </c>
      <c r="C57" s="2">
        <v>941.43</v>
      </c>
      <c r="D57" t="e">
        <f>SQRT(SUMXMY2(C55:C59,#REF!)/5)</f>
        <v>#REF!</v>
      </c>
    </row>
    <row r="58" spans="1:4" ht="12.75">
      <c r="A58" s="2">
        <v>54</v>
      </c>
      <c r="B58" s="3">
        <v>35656</v>
      </c>
      <c r="C58" s="2">
        <v>944.42</v>
      </c>
      <c r="D58" t="e">
        <f>SQRT(SUMXMY2(C56:C60,#REF!)/5)</f>
        <v>#REF!</v>
      </c>
    </row>
    <row r="59" spans="1:4" ht="12.75">
      <c r="A59" s="2">
        <v>55</v>
      </c>
      <c r="B59" s="3">
        <v>35657</v>
      </c>
      <c r="C59" s="2">
        <v>924.19</v>
      </c>
      <c r="D59" t="e">
        <f>SQRT(SUMXMY2(C57:C61,#REF!)/5)</f>
        <v>#REF!</v>
      </c>
    </row>
    <row r="60" spans="1:4" ht="12.75">
      <c r="A60" s="2">
        <v>56</v>
      </c>
      <c r="B60" s="3">
        <v>35660</v>
      </c>
      <c r="C60" s="2">
        <v>932.61</v>
      </c>
      <c r="D60" t="e">
        <f>SQRT(SUMXMY2(C58:C62,#REF!)/5)</f>
        <v>#REF!</v>
      </c>
    </row>
    <row r="61" spans="1:4" ht="12.75">
      <c r="A61" s="2">
        <v>57</v>
      </c>
      <c r="B61" s="3">
        <v>35661</v>
      </c>
      <c r="C61" s="2">
        <v>945.48</v>
      </c>
      <c r="D61" t="e">
        <f>SQRT(SUMXMY2(C59:C63,#REF!)/5)</f>
        <v>#REF!</v>
      </c>
    </row>
    <row r="62" spans="1:4" ht="12.75">
      <c r="A62" s="2">
        <v>58</v>
      </c>
      <c r="B62" s="3">
        <v>35662</v>
      </c>
      <c r="C62" s="2">
        <v>958.47</v>
      </c>
      <c r="D62" t="e">
        <f>SQRT(SUMXMY2(C60:C64,#REF!)/5)</f>
        <v>#REF!</v>
      </c>
    </row>
    <row r="63" spans="1:4" ht="12.75">
      <c r="A63" s="2">
        <v>59</v>
      </c>
      <c r="B63" s="3">
        <v>35663</v>
      </c>
      <c r="C63" s="2">
        <v>946.35</v>
      </c>
      <c r="D63" t="e">
        <f>SQRT(SUMXMY2(C61:C65,#REF!)/5)</f>
        <v>#REF!</v>
      </c>
    </row>
    <row r="64" spans="1:4" ht="12.75">
      <c r="A64" s="2">
        <v>60</v>
      </c>
      <c r="B64" s="3">
        <v>35664</v>
      </c>
      <c r="C64" s="2">
        <v>944</v>
      </c>
      <c r="D64" t="e">
        <f>SQRT(SUMXMY2(C62:C66,#REF!)/5)</f>
        <v>#REF!</v>
      </c>
    </row>
    <row r="65" spans="1:4" ht="12.75">
      <c r="A65" s="2">
        <v>61</v>
      </c>
      <c r="B65" s="3">
        <v>35667</v>
      </c>
      <c r="C65" s="2">
        <v>942.55</v>
      </c>
      <c r="D65" t="e">
        <f>SQRT(SUMXMY2(C63:C67,#REF!)/5)</f>
        <v>#REF!</v>
      </c>
    </row>
    <row r="66" spans="1:4" ht="12.75">
      <c r="A66" s="2">
        <v>62</v>
      </c>
      <c r="B66" s="3">
        <v>35668</v>
      </c>
      <c r="C66" s="2">
        <v>936.44</v>
      </c>
      <c r="D66" t="e">
        <f>SQRT(SUMXMY2(C64:C68,#REF!)/5)</f>
        <v>#REF!</v>
      </c>
    </row>
    <row r="67" spans="1:4" ht="12.75">
      <c r="A67" s="2">
        <v>63</v>
      </c>
      <c r="B67" s="3">
        <v>35669</v>
      </c>
      <c r="C67" s="2">
        <v>938.16</v>
      </c>
      <c r="D67" t="e">
        <f>SQRT(SUMXMY2(C65:C69,#REF!)/5)</f>
        <v>#REF!</v>
      </c>
    </row>
    <row r="68" spans="1:4" ht="12.75">
      <c r="A68" s="2">
        <v>64</v>
      </c>
      <c r="B68" s="3">
        <v>35670</v>
      </c>
      <c r="C68" s="2">
        <v>930.18</v>
      </c>
      <c r="D68" t="e">
        <f>SQRT(SUMXMY2(C66:C70,#REF!)/5)</f>
        <v>#REF!</v>
      </c>
    </row>
    <row r="69" spans="1:4" ht="12.75">
      <c r="A69" s="2">
        <v>65</v>
      </c>
      <c r="B69" s="3">
        <v>35671</v>
      </c>
      <c r="C69" s="2">
        <v>928</v>
      </c>
      <c r="D69" t="e">
        <f>SQRT(SUMXMY2(C67:C71,#REF!)/5)</f>
        <v>#REF!</v>
      </c>
    </row>
    <row r="70" spans="1:4" ht="12.75">
      <c r="A70" s="2">
        <v>66</v>
      </c>
      <c r="B70" s="3">
        <v>35675</v>
      </c>
      <c r="C70" s="2">
        <v>951.52</v>
      </c>
      <c r="D70" t="e">
        <f>SQRT(SUMXMY2(C68:C72,#REF!)/5)</f>
        <v>#REF!</v>
      </c>
    </row>
    <row r="71" spans="1:4" ht="12.75">
      <c r="A71" s="2">
        <v>67</v>
      </c>
      <c r="B71" s="3">
        <v>35676</v>
      </c>
      <c r="C71" s="2">
        <v>952.9</v>
      </c>
      <c r="D71" t="e">
        <f>SQRT(SUMXMY2(C69:C73,#REF!)/5)</f>
        <v>#REF!</v>
      </c>
    </row>
    <row r="72" spans="1:4" ht="12.75">
      <c r="A72" s="2">
        <v>68</v>
      </c>
      <c r="B72" s="3">
        <v>35677</v>
      </c>
      <c r="C72" s="2">
        <v>955.59</v>
      </c>
      <c r="D72" t="e">
        <f>SQRT(SUMXMY2(C70:C74,#REF!)/5)</f>
        <v>#REF!</v>
      </c>
    </row>
    <row r="73" spans="1:4" ht="12.75">
      <c r="A73" s="2">
        <v>69</v>
      </c>
      <c r="B73" s="3">
        <v>35678</v>
      </c>
      <c r="C73" s="2">
        <v>955.75</v>
      </c>
      <c r="D73" t="e">
        <f>SQRT(SUMXMY2(C71:C75,#REF!)/5)</f>
        <v>#REF!</v>
      </c>
    </row>
    <row r="74" spans="1:4" ht="12.75">
      <c r="A74" s="2">
        <v>70</v>
      </c>
      <c r="B74" s="3">
        <v>35681</v>
      </c>
      <c r="C74" s="2">
        <v>958.72</v>
      </c>
      <c r="D74" t="e">
        <f>SQRT(SUMXMY2(C72:C76,#REF!)/5)</f>
        <v>#REF!</v>
      </c>
    </row>
    <row r="75" spans="1:4" ht="12.75">
      <c r="A75" s="2">
        <v>71</v>
      </c>
      <c r="B75" s="3">
        <v>35682</v>
      </c>
      <c r="C75" s="2">
        <v>961.46</v>
      </c>
      <c r="D75" t="e">
        <f>SQRT(SUMXMY2(C73:C77,#REF!)/5)</f>
        <v>#REF!</v>
      </c>
    </row>
    <row r="76" spans="1:4" ht="12.75">
      <c r="A76" s="2">
        <v>72</v>
      </c>
      <c r="B76" s="3">
        <v>35683</v>
      </c>
      <c r="C76" s="2">
        <v>949.3</v>
      </c>
      <c r="D76" t="e">
        <f>SQRT(SUMXMY2(C74:C78,#REF!)/5)</f>
        <v>#REF!</v>
      </c>
    </row>
    <row r="77" spans="1:4" ht="12.75">
      <c r="A77" s="2">
        <v>73</v>
      </c>
      <c r="B77" s="3">
        <v>35684</v>
      </c>
      <c r="C77" s="2">
        <v>942.84</v>
      </c>
      <c r="D77" t="e">
        <f>SQRT(SUMXMY2(C75:C79,#REF!)/5)</f>
        <v>#REF!</v>
      </c>
    </row>
    <row r="78" spans="1:4" ht="12.75">
      <c r="A78" s="2">
        <v>74</v>
      </c>
      <c r="B78" s="3">
        <v>35685</v>
      </c>
      <c r="C78" s="2">
        <v>954.43</v>
      </c>
      <c r="D78" t="e">
        <f>SQRT(SUMXMY2(C76:C80,#REF!)/5)</f>
        <v>#REF!</v>
      </c>
    </row>
    <row r="79" spans="1:4" ht="12.75">
      <c r="A79" s="2">
        <v>75</v>
      </c>
      <c r="B79" s="3">
        <v>35688</v>
      </c>
      <c r="C79" s="2">
        <v>951.48</v>
      </c>
      <c r="D79" t="e">
        <f>SQRT(SUMXMY2(C77:C81,#REF!)/5)</f>
        <v>#REF!</v>
      </c>
    </row>
    <row r="80" spans="1:4" ht="12.75">
      <c r="A80" s="2">
        <v>76</v>
      </c>
      <c r="B80" s="3">
        <v>35689</v>
      </c>
      <c r="C80" s="2">
        <v>974</v>
      </c>
      <c r="D80" t="e">
        <f>SQRT(SUMXMY2(C78:C82,#REF!)/5)</f>
        <v>#REF!</v>
      </c>
    </row>
    <row r="81" spans="1:4" ht="12.75">
      <c r="A81" s="2">
        <v>77</v>
      </c>
      <c r="B81" s="3">
        <v>35690</v>
      </c>
      <c r="C81" s="2">
        <v>973.41</v>
      </c>
      <c r="D81" t="e">
        <f>SQRT(SUMXMY2(C79:C83,#REF!)/5)</f>
        <v>#REF!</v>
      </c>
    </row>
    <row r="82" spans="1:4" ht="12.75">
      <c r="A82" s="2">
        <v>78</v>
      </c>
      <c r="B82" s="3">
        <v>35691</v>
      </c>
      <c r="C82" s="2">
        <v>977.2</v>
      </c>
      <c r="D82" t="e">
        <f>SQRT(SUMXMY2(C80:C84,#REF!)/5)</f>
        <v>#REF!</v>
      </c>
    </row>
    <row r="83" spans="1:4" ht="12.75">
      <c r="A83" s="2">
        <v>79</v>
      </c>
      <c r="B83" s="3">
        <v>35692</v>
      </c>
      <c r="C83" s="2">
        <v>979.98</v>
      </c>
      <c r="D83" t="e">
        <f>SQRT(SUMXMY2(C81:C85,#REF!)/5)</f>
        <v>#REF!</v>
      </c>
    </row>
    <row r="84" spans="1:4" ht="12.75">
      <c r="A84" s="2">
        <v>80</v>
      </c>
      <c r="B84" s="3">
        <v>35695</v>
      </c>
      <c r="C84" s="2">
        <v>985.07</v>
      </c>
      <c r="D84" t="e">
        <f>SQRT(SUMXMY2(C82:C86,#REF!)/5)</f>
        <v>#REF!</v>
      </c>
    </row>
    <row r="85" spans="1:4" ht="12.75">
      <c r="A85" s="2">
        <v>81</v>
      </c>
      <c r="B85" s="3">
        <v>35696</v>
      </c>
      <c r="C85" s="2">
        <v>982.36</v>
      </c>
      <c r="D85" t="e">
        <f>SQRT(SUMXMY2(C83:C87,#REF!)/5)</f>
        <v>#REF!</v>
      </c>
    </row>
    <row r="86" spans="1:4" ht="12.75">
      <c r="A86" s="2">
        <v>82</v>
      </c>
      <c r="B86" s="3">
        <v>35697</v>
      </c>
      <c r="C86" s="2">
        <v>975.89</v>
      </c>
      <c r="D86" t="e">
        <f>SQRT(SUMXMY2(C84:C88,#REF!)/5)</f>
        <v>#REF!</v>
      </c>
    </row>
    <row r="87" spans="1:4" ht="12.75">
      <c r="A87" s="2">
        <v>83</v>
      </c>
      <c r="B87" s="3">
        <v>35698</v>
      </c>
      <c r="C87" s="2">
        <v>969.58</v>
      </c>
      <c r="D87" t="e">
        <f>SQRT(SUMXMY2(C85:C89,#REF!)/5)</f>
        <v>#REF!</v>
      </c>
    </row>
    <row r="88" spans="1:4" ht="12.75">
      <c r="A88" s="2">
        <v>84</v>
      </c>
      <c r="B88" s="3">
        <v>35699</v>
      </c>
      <c r="C88" s="2">
        <v>975.99</v>
      </c>
      <c r="D88" t="e">
        <f>SQRT(SUMXMY2(C86:C90,#REF!)/5)</f>
        <v>#REF!</v>
      </c>
    </row>
    <row r="89" spans="1:4" ht="12.75">
      <c r="A89" s="2">
        <v>85</v>
      </c>
      <c r="B89" s="3">
        <v>35702</v>
      </c>
      <c r="C89" s="2">
        <v>983.63</v>
      </c>
      <c r="D89" t="e">
        <f>SQRT(SUMXMY2(C87:C91,#REF!)/5)</f>
        <v>#REF!</v>
      </c>
    </row>
    <row r="90" spans="1:4" ht="12.75">
      <c r="A90" s="2">
        <v>86</v>
      </c>
      <c r="B90" s="3">
        <v>35703</v>
      </c>
      <c r="C90" s="2">
        <v>979.3</v>
      </c>
      <c r="D90" t="e">
        <f>SQRT(SUMXMY2(C88:C92,#REF!)/5)</f>
        <v>#REF!</v>
      </c>
    </row>
    <row r="91" spans="1:4" ht="12.75">
      <c r="A91" s="2">
        <v>87</v>
      </c>
      <c r="B91" s="3">
        <v>35704</v>
      </c>
      <c r="C91" s="2">
        <v>985.7</v>
      </c>
      <c r="D91" t="e">
        <f>SQRT(SUMXMY2(C89:C93,#REF!)/5)</f>
        <v>#REF!</v>
      </c>
    </row>
    <row r="92" spans="1:4" ht="12.75">
      <c r="A92" s="2">
        <v>88</v>
      </c>
      <c r="B92" s="3">
        <v>35705</v>
      </c>
      <c r="C92" s="2">
        <v>991.11</v>
      </c>
      <c r="D92" t="e">
        <f>SQRT(SUMXMY2(C90:C94,#REF!)/5)</f>
        <v>#REF!</v>
      </c>
    </row>
    <row r="93" spans="1:4" ht="12.75">
      <c r="A93" s="2">
        <v>89</v>
      </c>
      <c r="B93" s="3">
        <v>35706</v>
      </c>
      <c r="C93" s="2">
        <v>996.16</v>
      </c>
      <c r="D93" t="e">
        <f>SQRT(SUMXMY2(C91:C95,#REF!)/5)</f>
        <v>#REF!</v>
      </c>
    </row>
    <row r="94" spans="1:4" ht="12.75">
      <c r="A94" s="2">
        <v>90</v>
      </c>
      <c r="B94" s="3">
        <v>35709</v>
      </c>
      <c r="C94" s="2">
        <v>1003.31</v>
      </c>
      <c r="D94" t="e">
        <f>SQRT(SUMXMY2(C92:C96,#REF!)/5)</f>
        <v>#REF!</v>
      </c>
    </row>
    <row r="95" spans="1:4" ht="12.75">
      <c r="A95" s="2">
        <v>91</v>
      </c>
      <c r="B95" s="3">
        <v>35710</v>
      </c>
      <c r="C95" s="2">
        <v>1012.87</v>
      </c>
      <c r="D95" t="e">
        <f>SQRT(SUMXMY2(C93:C97,#REF!)/5)</f>
        <v>#REF!</v>
      </c>
    </row>
    <row r="96" spans="1:4" ht="12.75">
      <c r="A96" s="2">
        <v>92</v>
      </c>
      <c r="B96" s="3">
        <v>35711</v>
      </c>
      <c r="C96" s="2">
        <v>1005.98</v>
      </c>
      <c r="D96" t="e">
        <f>SQRT(SUMXMY2(C94:C98,#REF!)/5)</f>
        <v>#REF!</v>
      </c>
    </row>
    <row r="97" spans="1:4" ht="12.75">
      <c r="A97" s="2">
        <v>93</v>
      </c>
      <c r="B97" s="3">
        <v>35712</v>
      </c>
      <c r="C97" s="2">
        <v>1003.78</v>
      </c>
      <c r="D97" t="e">
        <f>SQRT(SUMXMY2(C95:C99,#REF!)/5)</f>
        <v>#REF!</v>
      </c>
    </row>
    <row r="98" spans="1:4" ht="12.75">
      <c r="A98" s="2">
        <v>94</v>
      </c>
      <c r="B98" s="3">
        <v>35713</v>
      </c>
      <c r="C98" s="2">
        <v>1000.91</v>
      </c>
      <c r="D98" t="e">
        <f>SQRT(SUMXMY2(C96:C100,#REF!)/5)</f>
        <v>#REF!</v>
      </c>
    </row>
    <row r="99" spans="1:4" ht="12.75">
      <c r="A99" s="2">
        <v>95</v>
      </c>
      <c r="B99" s="3">
        <v>35716</v>
      </c>
      <c r="C99" s="2">
        <v>1002.03</v>
      </c>
      <c r="D99" t="e">
        <f>SQRT(SUMXMY2(C97:C101,#REF!)/5)</f>
        <v>#REF!</v>
      </c>
    </row>
    <row r="100" spans="1:4" ht="12.75">
      <c r="A100" s="2">
        <v>96</v>
      </c>
      <c r="B100" s="3">
        <v>35717</v>
      </c>
      <c r="C100" s="2">
        <v>1002.69</v>
      </c>
      <c r="D100" t="e">
        <f>SQRT(SUMXMY2(C98:C102,#REF!)/5)</f>
        <v>#REF!</v>
      </c>
    </row>
    <row r="101" spans="1:4" ht="12.75">
      <c r="A101" s="2">
        <v>97</v>
      </c>
      <c r="B101" s="3">
        <v>35718</v>
      </c>
      <c r="C101" s="2">
        <v>999.23</v>
      </c>
      <c r="D101" t="e">
        <f>SQRT(SUMXMY2(C99:C103,#REF!)/5)</f>
        <v>#REF!</v>
      </c>
    </row>
    <row r="102" spans="1:4" ht="12.75">
      <c r="A102" s="2">
        <v>98</v>
      </c>
      <c r="B102" s="3">
        <v>35719</v>
      </c>
      <c r="C102" s="2">
        <v>988.84</v>
      </c>
      <c r="D102" t="e">
        <f>SQRT(SUMXMY2(C100:C104,#REF!)/5)</f>
        <v>#REF!</v>
      </c>
    </row>
    <row r="103" spans="1:4" ht="12.75">
      <c r="A103" s="2">
        <v>99</v>
      </c>
      <c r="B103" s="3">
        <v>35720</v>
      </c>
      <c r="C103" s="2">
        <v>976.52</v>
      </c>
      <c r="D103" t="e">
        <f>SQRT(SUMXMY2(C101:C105,#REF!)/5)</f>
        <v>#REF!</v>
      </c>
    </row>
    <row r="104" spans="1:4" ht="12.75">
      <c r="A104" s="2">
        <v>100</v>
      </c>
      <c r="B104" s="3">
        <v>35723</v>
      </c>
      <c r="C104" s="2">
        <v>987.49</v>
      </c>
      <c r="D104" t="e">
        <f>SQRT(SUMXMY2(C102:C106,#REF!)/5)</f>
        <v>#REF!</v>
      </c>
    </row>
    <row r="105" spans="1:4" ht="12.75">
      <c r="A105" s="2">
        <v>101</v>
      </c>
      <c r="B105" s="3">
        <v>35724</v>
      </c>
      <c r="C105" s="2">
        <v>1004.16</v>
      </c>
      <c r="D105" t="e">
        <f>SQRT(SUMXMY2(C103:C107,#REF!)/5)</f>
        <v>#REF!</v>
      </c>
    </row>
    <row r="106" spans="1:4" ht="12.75">
      <c r="A106" s="2">
        <v>102</v>
      </c>
      <c r="B106" s="3">
        <v>35725</v>
      </c>
      <c r="C106" s="2">
        <v>1001.26</v>
      </c>
      <c r="D106" t="e">
        <f>SQRT(SUMXMY2(C104:C108,#REF!)/5)</f>
        <v>#REF!</v>
      </c>
    </row>
    <row r="107" spans="1:4" ht="12.75">
      <c r="A107" s="2">
        <v>103</v>
      </c>
      <c r="B107" s="3">
        <v>35726</v>
      </c>
      <c r="C107" s="2">
        <v>982.8</v>
      </c>
      <c r="D107" t="e">
        <f>SQRT(SUMXMY2(C105:C109,#REF!)/5)</f>
        <v>#REF!</v>
      </c>
    </row>
    <row r="108" spans="1:4" ht="12.75">
      <c r="A108" s="2">
        <v>104</v>
      </c>
      <c r="B108" s="3">
        <v>35727</v>
      </c>
      <c r="C108" s="2">
        <v>974.72</v>
      </c>
      <c r="D108" t="e">
        <f>SQRT(SUMXMY2(C106:C110,#REF!)/5)</f>
        <v>#REF!</v>
      </c>
    </row>
    <row r="109" spans="1:4" ht="12.75">
      <c r="A109" s="2">
        <v>105</v>
      </c>
      <c r="B109" s="3">
        <v>35730</v>
      </c>
      <c r="C109" s="2">
        <v>910.92</v>
      </c>
      <c r="D109" t="e">
        <f>SQRT(SUMXMY2(C107:C111,#REF!)/5)</f>
        <v>#REF!</v>
      </c>
    </row>
    <row r="110" spans="1:4" ht="12.75">
      <c r="A110" s="2">
        <v>106</v>
      </c>
      <c r="B110" s="3">
        <v>35731</v>
      </c>
      <c r="C110" s="2">
        <v>949.55</v>
      </c>
      <c r="D110" t="e">
        <f>SQRT(SUMXMY2(C108:C112,#REF!)/5)</f>
        <v>#REF!</v>
      </c>
    </row>
    <row r="111" spans="1:4" ht="12.75">
      <c r="A111" s="2">
        <v>107</v>
      </c>
      <c r="B111" s="3">
        <v>35732</v>
      </c>
      <c r="C111" s="2">
        <v>949.52</v>
      </c>
      <c r="D111" t="e">
        <f>SQRT(SUMXMY2(C109:C113,#REF!)/5)</f>
        <v>#REF!</v>
      </c>
    </row>
    <row r="112" spans="1:4" ht="12.75">
      <c r="A112" s="2">
        <v>108</v>
      </c>
      <c r="B112" s="3">
        <v>35733</v>
      </c>
      <c r="C112" s="2">
        <v>934.11</v>
      </c>
      <c r="D112" t="e">
        <f>SQRT(SUMXMY2(C110:C114,#REF!)/5)</f>
        <v>#REF!</v>
      </c>
    </row>
    <row r="113" spans="1:4" ht="12.75">
      <c r="A113" s="2">
        <v>109</v>
      </c>
      <c r="B113" s="3">
        <v>35734</v>
      </c>
      <c r="C113" s="2">
        <v>945.35</v>
      </c>
      <c r="D113" t="e">
        <f>SQRT(SUMXMY2(C111:C115,#REF!)/5)</f>
        <v>#REF!</v>
      </c>
    </row>
    <row r="114" spans="1:4" ht="12.75">
      <c r="A114" s="2">
        <v>110</v>
      </c>
      <c r="B114" s="3">
        <v>35737</v>
      </c>
      <c r="C114" s="2">
        <v>967.92</v>
      </c>
      <c r="D114" t="e">
        <f>SQRT(SUMXMY2(C112:C116,#REF!)/5)</f>
        <v>#REF!</v>
      </c>
    </row>
    <row r="115" spans="1:4" ht="12.75">
      <c r="A115" s="2">
        <v>111</v>
      </c>
      <c r="B115" s="3">
        <v>35738</v>
      </c>
      <c r="C115" s="2">
        <v>970.41</v>
      </c>
      <c r="D115" t="e">
        <f>SQRT(SUMXMY2(C113:C117,#REF!)/5)</f>
        <v>#REF!</v>
      </c>
    </row>
    <row r="116" spans="1:4" ht="12.75">
      <c r="A116" s="2">
        <v>112</v>
      </c>
      <c r="B116" s="3">
        <v>35739</v>
      </c>
      <c r="C116" s="2">
        <v>973.8</v>
      </c>
      <c r="D116" t="e">
        <f>SQRT(SUMXMY2(C114:C118,#REF!)/5)</f>
        <v>#REF!</v>
      </c>
    </row>
    <row r="117" spans="1:4" ht="12.75">
      <c r="A117" s="2">
        <v>113</v>
      </c>
      <c r="B117" s="3">
        <v>35740</v>
      </c>
      <c r="C117" s="2">
        <v>968.89</v>
      </c>
      <c r="D117" t="e">
        <f>SQRT(SUMXMY2(C115:C119,#REF!)/5)</f>
        <v>#REF!</v>
      </c>
    </row>
    <row r="118" spans="1:4" ht="12.75">
      <c r="A118" s="2">
        <v>114</v>
      </c>
      <c r="B118" s="3">
        <v>35741</v>
      </c>
      <c r="C118" s="2">
        <v>956.84</v>
      </c>
      <c r="D118" t="e">
        <f>SQRT(SUMXMY2(C116:C120,#REF!)/5)</f>
        <v>#REF!</v>
      </c>
    </row>
    <row r="119" spans="1:4" ht="12.75">
      <c r="A119" s="2">
        <v>115</v>
      </c>
      <c r="B119" s="3">
        <v>35744</v>
      </c>
      <c r="C119" s="2">
        <v>951.54</v>
      </c>
      <c r="D119" t="e">
        <f>SQRT(SUMXMY2(C117:C121,#REF!)/5)</f>
        <v>#REF!</v>
      </c>
    </row>
    <row r="120" spans="1:4" ht="12.75">
      <c r="A120" s="2">
        <v>116</v>
      </c>
      <c r="B120" s="3">
        <v>35745</v>
      </c>
      <c r="C120" s="2">
        <v>952.65</v>
      </c>
      <c r="D120" t="e">
        <f>SQRT(SUMXMY2(C118:C122,#REF!)/5)</f>
        <v>#REF!</v>
      </c>
    </row>
    <row r="121" spans="1:4" ht="12.75">
      <c r="A121" s="2">
        <v>117</v>
      </c>
      <c r="B121" s="3">
        <v>35746</v>
      </c>
      <c r="C121" s="2">
        <v>933.91</v>
      </c>
      <c r="D121" t="e">
        <f>SQRT(SUMXMY2(C119:C123,#REF!)/5)</f>
        <v>#REF!</v>
      </c>
    </row>
    <row r="122" spans="1:4" ht="12.75">
      <c r="A122" s="2">
        <v>118</v>
      </c>
      <c r="B122" s="3">
        <v>35747</v>
      </c>
      <c r="C122" s="2">
        <v>942.83</v>
      </c>
      <c r="D122" t="e">
        <f>SQRT(SUMXMY2(C120:C124,#REF!)/5)</f>
        <v>#REF!</v>
      </c>
    </row>
    <row r="123" spans="1:4" ht="12.75">
      <c r="A123" s="2">
        <v>119</v>
      </c>
      <c r="B123" s="3">
        <v>35748</v>
      </c>
      <c r="C123" s="2">
        <v>954.44</v>
      </c>
      <c r="D123" t="e">
        <f>SQRT(SUMXMY2(C121:C125,#REF!)/5)</f>
        <v>#REF!</v>
      </c>
    </row>
    <row r="124" spans="1:4" ht="12.75">
      <c r="A124" s="2">
        <v>120</v>
      </c>
      <c r="B124" s="3">
        <v>35751</v>
      </c>
      <c r="C124" s="2">
        <v>972.36</v>
      </c>
      <c r="D124" t="e">
        <f>SQRT(SUMXMY2(C122:C126,#REF!)/5)</f>
        <v>#REF!</v>
      </c>
    </row>
    <row r="125" spans="1:4" ht="12.75">
      <c r="A125" s="2">
        <v>121</v>
      </c>
      <c r="B125" s="3">
        <v>35752</v>
      </c>
      <c r="C125" s="2">
        <v>964.75</v>
      </c>
      <c r="D125" t="e">
        <f>SQRT(SUMXMY2(C123:C127,#REF!)/5)</f>
        <v>#REF!</v>
      </c>
    </row>
    <row r="126" spans="1:4" ht="12.75">
      <c r="A126" s="2">
        <v>122</v>
      </c>
      <c r="B126" s="3">
        <v>35753</v>
      </c>
      <c r="C126" s="2">
        <v>969.82</v>
      </c>
      <c r="D126" t="e">
        <f>SQRT(SUMXMY2(C124:C128,#REF!)/5)</f>
        <v>#REF!</v>
      </c>
    </row>
    <row r="127" spans="1:4" ht="12.75">
      <c r="A127" s="2">
        <v>123</v>
      </c>
      <c r="B127" s="3">
        <v>35754</v>
      </c>
      <c r="C127" s="2">
        <v>983.65</v>
      </c>
      <c r="D127" t="e">
        <f>SQRT(SUMXMY2(C125:C129,#REF!)/5)</f>
        <v>#REF!</v>
      </c>
    </row>
    <row r="128" spans="1:4" ht="12.75">
      <c r="A128" s="2">
        <v>124</v>
      </c>
      <c r="B128" s="3">
        <v>35755</v>
      </c>
      <c r="C128" s="2">
        <v>987.03</v>
      </c>
      <c r="D128" t="e">
        <f>SQRT(SUMXMY2(C126:C130,#REF!)/5)</f>
        <v>#REF!</v>
      </c>
    </row>
    <row r="129" spans="1:4" ht="12.75">
      <c r="A129" s="2">
        <v>125</v>
      </c>
      <c r="B129" s="3">
        <v>35758</v>
      </c>
      <c r="C129" s="2">
        <v>970.77</v>
      </c>
      <c r="D129" t="e">
        <f>SQRT(SUMXMY2(C127:C131,#REF!)/5)</f>
        <v>#REF!</v>
      </c>
    </row>
    <row r="130" spans="1:4" ht="12.75">
      <c r="A130" s="2">
        <v>126</v>
      </c>
      <c r="B130" s="3">
        <v>35759</v>
      </c>
      <c r="C130" s="2">
        <v>974.72</v>
      </c>
      <c r="D130" t="e">
        <f>SQRT(SUMXMY2(C128:C132,#REF!)/5)</f>
        <v>#REF!</v>
      </c>
    </row>
    <row r="131" spans="1:4" ht="12.75">
      <c r="A131" s="2">
        <v>127</v>
      </c>
      <c r="B131" s="3">
        <v>35760</v>
      </c>
      <c r="C131" s="2">
        <v>976.31</v>
      </c>
      <c r="D131" t="e">
        <f>SQRT(SUMXMY2(C129:C133,#REF!)/5)</f>
        <v>#REF!</v>
      </c>
    </row>
    <row r="132" spans="1:4" ht="12.75">
      <c r="A132" s="2">
        <v>128</v>
      </c>
      <c r="B132" s="3">
        <v>35762</v>
      </c>
      <c r="C132" s="2">
        <v>980.07</v>
      </c>
      <c r="D132" t="e">
        <f>SQRT(SUMXMY2(C130:C134,#REF!)/5)</f>
        <v>#REF!</v>
      </c>
    </row>
    <row r="133" spans="1:4" ht="12.75">
      <c r="A133" s="2">
        <v>129</v>
      </c>
      <c r="B133" s="3">
        <v>35765</v>
      </c>
      <c r="C133" s="2">
        <v>998.5</v>
      </c>
      <c r="D133" t="e">
        <f>SQRT(SUMXMY2(C131:C135,#REF!)/5)</f>
        <v>#REF!</v>
      </c>
    </row>
    <row r="134" spans="1:4" ht="12.75">
      <c r="A134" s="2">
        <v>130</v>
      </c>
      <c r="B134" s="3">
        <v>35766</v>
      </c>
      <c r="C134" s="2">
        <v>995.49</v>
      </c>
      <c r="D134" t="e">
        <f>SQRT(SUMXMY2(C132:C136,#REF!)/5)</f>
        <v>#REF!</v>
      </c>
    </row>
    <row r="135" spans="1:4" ht="12.75">
      <c r="A135" s="2">
        <v>131</v>
      </c>
      <c r="B135" s="3">
        <v>35767</v>
      </c>
      <c r="C135" s="2">
        <v>1000.89</v>
      </c>
      <c r="D135" t="e">
        <f>SQRT(SUMXMY2(C133:C137,#REF!)/5)</f>
        <v>#REF!</v>
      </c>
    </row>
    <row r="136" spans="1:4" ht="12.75">
      <c r="A136" s="2">
        <v>132</v>
      </c>
      <c r="B136" s="3">
        <v>35768</v>
      </c>
      <c r="C136" s="2">
        <v>998.81</v>
      </c>
      <c r="D136" t="e">
        <f>SQRT(SUMXMY2(C134:C138,#REF!)/5)</f>
        <v>#REF!</v>
      </c>
    </row>
    <row r="137" spans="1:4" ht="12.75">
      <c r="A137" s="2">
        <v>133</v>
      </c>
      <c r="B137" s="3">
        <v>35769</v>
      </c>
      <c r="C137" s="2">
        <v>1008.72</v>
      </c>
      <c r="D137" t="e">
        <f>SQRT(SUMXMY2(C135:C139,#REF!)/5)</f>
        <v>#REF!</v>
      </c>
    </row>
    <row r="138" spans="1:4" ht="12.75">
      <c r="A138" s="2">
        <v>134</v>
      </c>
      <c r="B138" s="3">
        <v>35772</v>
      </c>
      <c r="C138" s="2">
        <v>1008.69</v>
      </c>
      <c r="D138" t="e">
        <f>SQRT(SUMXMY2(C136:C140,#REF!)/5)</f>
        <v>#REF!</v>
      </c>
    </row>
    <row r="139" spans="1:4" ht="12.75">
      <c r="A139" s="2">
        <v>135</v>
      </c>
      <c r="B139" s="3">
        <v>35773</v>
      </c>
      <c r="C139" s="2">
        <v>1001.87</v>
      </c>
      <c r="D139" t="e">
        <f>SQRT(SUMXMY2(C137:C141,#REF!)/5)</f>
        <v>#REF!</v>
      </c>
    </row>
    <row r="140" spans="1:4" ht="12.75">
      <c r="A140" s="2">
        <v>136</v>
      </c>
      <c r="B140" s="3">
        <v>35774</v>
      </c>
      <c r="C140" s="2">
        <v>994.42</v>
      </c>
      <c r="D140" t="e">
        <f>SQRT(SUMXMY2(C138:C142,#REF!)/5)</f>
        <v>#REF!</v>
      </c>
    </row>
    <row r="141" spans="1:4" ht="12.75">
      <c r="A141" s="2">
        <v>137</v>
      </c>
      <c r="B141" s="3">
        <v>35775</v>
      </c>
      <c r="C141" s="2">
        <v>978.82</v>
      </c>
      <c r="D141" t="e">
        <f>SQRT(SUMXMY2(C139:C143,#REF!)/5)</f>
        <v>#REF!</v>
      </c>
    </row>
    <row r="142" spans="1:4" ht="12.75">
      <c r="A142" s="2">
        <v>138</v>
      </c>
      <c r="B142" s="3">
        <v>35776</v>
      </c>
      <c r="C142" s="2">
        <v>976.36</v>
      </c>
      <c r="D142" t="e">
        <f>SQRT(SUMXMY2(C140:C144,#REF!)/5)</f>
        <v>#REF!</v>
      </c>
    </row>
    <row r="143" spans="1:4" ht="12.75">
      <c r="A143" s="2">
        <v>139</v>
      </c>
      <c r="B143" s="3">
        <v>35779</v>
      </c>
      <c r="C143" s="2">
        <v>983.97</v>
      </c>
      <c r="D143" t="e">
        <f>SQRT(SUMXMY2(C141:C145,#REF!)/5)</f>
        <v>#REF!</v>
      </c>
    </row>
    <row r="144" spans="1:4" ht="12.75">
      <c r="A144" s="2">
        <v>140</v>
      </c>
      <c r="B144" s="3">
        <v>35780</v>
      </c>
      <c r="C144" s="2">
        <v>989.71</v>
      </c>
      <c r="D144" t="e">
        <f>SQRT(SUMXMY2(C142:C146,#REF!)/5)</f>
        <v>#REF!</v>
      </c>
    </row>
    <row r="145" spans="1:4" ht="12.75">
      <c r="A145" s="2">
        <v>141</v>
      </c>
      <c r="B145" s="3">
        <v>35781</v>
      </c>
      <c r="C145" s="2">
        <v>988.26</v>
      </c>
      <c r="D145" t="e">
        <f>SQRT(SUMXMY2(C143:C147,#REF!)/5)</f>
        <v>#REF!</v>
      </c>
    </row>
    <row r="146" spans="1:4" ht="12.75">
      <c r="A146" s="2">
        <v>142</v>
      </c>
      <c r="B146" s="3">
        <v>35782</v>
      </c>
      <c r="C146" s="2">
        <v>978.08</v>
      </c>
      <c r="D146" t="e">
        <f>SQRT(SUMXMY2(C144:C148,#REF!)/5)</f>
        <v>#REF!</v>
      </c>
    </row>
    <row r="147" spans="1:4" ht="12.75">
      <c r="A147" s="2">
        <v>143</v>
      </c>
      <c r="B147" s="3">
        <v>35783</v>
      </c>
      <c r="C147" s="2">
        <v>971.43</v>
      </c>
      <c r="D147" t="e">
        <f>SQRT(SUMXMY2(C145:C149,#REF!)/5)</f>
        <v>#REF!</v>
      </c>
    </row>
    <row r="148" spans="1:4" ht="12.75">
      <c r="A148" s="2">
        <v>144</v>
      </c>
      <c r="B148" s="3">
        <v>35786</v>
      </c>
      <c r="C148" s="2">
        <v>977.77</v>
      </c>
      <c r="D148" t="e">
        <f>SQRT(SUMXMY2(C146:C150,#REF!)/5)</f>
        <v>#REF!</v>
      </c>
    </row>
    <row r="149" spans="1:4" ht="12.75">
      <c r="A149" s="2">
        <v>145</v>
      </c>
      <c r="B149" s="3">
        <v>35787</v>
      </c>
      <c r="C149" s="2">
        <v>965.71</v>
      </c>
      <c r="D149" t="e">
        <f>SQRT(SUMXMY2(C147:C151,#REF!)/5)</f>
        <v>#REF!</v>
      </c>
    </row>
    <row r="150" spans="1:4" ht="12.75">
      <c r="A150" s="2">
        <v>146</v>
      </c>
      <c r="B150" s="3">
        <v>35788</v>
      </c>
      <c r="C150" s="2">
        <v>960.2</v>
      </c>
      <c r="D150" t="e">
        <f>SQRT(SUMXMY2(C148:C152,#REF!)/5)</f>
        <v>#REF!</v>
      </c>
    </row>
    <row r="151" spans="1:4" ht="12.75">
      <c r="A151" s="2">
        <v>147</v>
      </c>
      <c r="B151" s="3">
        <v>35790</v>
      </c>
      <c r="C151" s="2">
        <v>963.43</v>
      </c>
      <c r="D151" t="e">
        <f>SQRT(SUMXMY2(C149:C153,#REF!)/5)</f>
        <v>#REF!</v>
      </c>
    </row>
    <row r="152" spans="1:4" ht="12.75">
      <c r="A152" s="2">
        <v>148</v>
      </c>
      <c r="B152" s="3">
        <v>35793</v>
      </c>
      <c r="C152" s="2">
        <v>979.26</v>
      </c>
      <c r="D152" t="e">
        <f>SQRT(SUMXMY2(C150:C154,#REF!)/5)</f>
        <v>#REF!</v>
      </c>
    </row>
    <row r="153" spans="1:4" ht="12.75">
      <c r="A153" s="2">
        <v>149</v>
      </c>
      <c r="B153" s="3">
        <v>35794</v>
      </c>
      <c r="C153" s="2">
        <v>996.66</v>
      </c>
      <c r="D153" s="2"/>
    </row>
    <row r="154" spans="1:4" ht="12.75">
      <c r="A154" s="2">
        <v>150</v>
      </c>
      <c r="B154" s="3">
        <v>35795</v>
      </c>
      <c r="C154" s="2">
        <v>998.26</v>
      </c>
      <c r="D154" s="2"/>
    </row>
    <row r="155" spans="1:2" ht="12.75">
      <c r="A155" s="2">
        <v>151</v>
      </c>
      <c r="B155" s="3">
        <f>+B154+2</f>
        <v>35797</v>
      </c>
    </row>
    <row r="156" spans="1:2" ht="12.75">
      <c r="A156" s="2">
        <v>152</v>
      </c>
      <c r="B156" s="3">
        <f>+B155+3</f>
        <v>35800</v>
      </c>
    </row>
    <row r="157" spans="1:2" ht="12.75">
      <c r="A157" s="2">
        <v>153</v>
      </c>
      <c r="B157" s="3">
        <f>+B156+1</f>
        <v>35801</v>
      </c>
    </row>
    <row r="158" spans="1:2" ht="12.75">
      <c r="A158" s="2">
        <v>154</v>
      </c>
      <c r="B158" s="3">
        <f>+B157+1</f>
        <v>35802</v>
      </c>
    </row>
    <row r="159" ht="12.75">
      <c r="B159" s="3"/>
    </row>
    <row r="160" ht="12.75">
      <c r="B160" s="3"/>
    </row>
    <row r="161" spans="2:3" ht="12.75">
      <c r="B161" s="3"/>
      <c r="C161" t="s">
        <v>5</v>
      </c>
    </row>
    <row r="162" ht="12.75">
      <c r="B162" s="3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54" sqref="L5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3:D692"/>
  <sheetViews>
    <sheetView tabSelected="1" workbookViewId="0" topLeftCell="A1">
      <selection activeCell="A12" sqref="A12:IV12"/>
    </sheetView>
  </sheetViews>
  <sheetFormatPr defaultColWidth="9.140625" defaultRowHeight="12.75"/>
  <cols>
    <col min="1" max="1" width="19.28125" style="2" customWidth="1"/>
    <col min="2" max="2" width="9.140625" style="2" customWidth="1"/>
    <col min="3" max="3" width="26.00390625" style="2" customWidth="1"/>
    <col min="4" max="4" width="21.421875" style="2" customWidth="1"/>
  </cols>
  <sheetData>
    <row r="13" spans="1:4" ht="12.75">
      <c r="A13" s="1" t="s">
        <v>0</v>
      </c>
      <c r="B13" s="1" t="s">
        <v>1</v>
      </c>
      <c r="C13" s="1" t="s">
        <v>2</v>
      </c>
      <c r="D13" s="1" t="s">
        <v>3</v>
      </c>
    </row>
    <row r="14" spans="1:4" ht="12.75">
      <c r="A14" s="2" t="s">
        <v>4</v>
      </c>
      <c r="B14" s="3">
        <v>34851</v>
      </c>
      <c r="C14" s="2">
        <v>555.15</v>
      </c>
      <c r="D14" s="2">
        <v>1034.42</v>
      </c>
    </row>
    <row r="15" spans="1:4" ht="12.75">
      <c r="A15" s="2" t="s">
        <v>4</v>
      </c>
      <c r="B15" s="3">
        <v>34852</v>
      </c>
      <c r="C15" s="2">
        <v>555.15</v>
      </c>
      <c r="D15" s="2">
        <v>1034.56</v>
      </c>
    </row>
    <row r="16" spans="1:4" ht="12.75">
      <c r="A16" s="2" t="s">
        <v>4</v>
      </c>
      <c r="B16" s="3">
        <v>34855</v>
      </c>
      <c r="C16" s="2">
        <v>558.72</v>
      </c>
      <c r="D16" s="2">
        <v>1041.21</v>
      </c>
    </row>
    <row r="17" spans="1:4" ht="12.75">
      <c r="A17" s="2" t="s">
        <v>4</v>
      </c>
      <c r="B17" s="3">
        <v>34856</v>
      </c>
      <c r="C17" s="2">
        <v>558.5</v>
      </c>
      <c r="D17" s="2">
        <v>1041.04</v>
      </c>
    </row>
    <row r="18" spans="1:4" ht="12.75">
      <c r="A18" s="2" t="s">
        <v>4</v>
      </c>
      <c r="B18" s="3">
        <v>34857</v>
      </c>
      <c r="C18" s="2">
        <v>556.45</v>
      </c>
      <c r="D18" s="2">
        <v>1037.21</v>
      </c>
    </row>
    <row r="19" spans="1:4" ht="12.75">
      <c r="A19" s="2" t="s">
        <v>4</v>
      </c>
      <c r="B19" s="3">
        <v>34858</v>
      </c>
      <c r="C19" s="2">
        <v>555.83</v>
      </c>
      <c r="D19" s="2">
        <v>1036.18</v>
      </c>
    </row>
    <row r="20" spans="1:4" ht="12.75">
      <c r="A20" s="2" t="s">
        <v>4</v>
      </c>
      <c r="B20" s="3">
        <v>34859</v>
      </c>
      <c r="C20" s="2">
        <v>551.66</v>
      </c>
      <c r="D20" s="2">
        <v>1028.41</v>
      </c>
    </row>
    <row r="21" spans="1:4" ht="12.75">
      <c r="A21" s="2" t="s">
        <v>4</v>
      </c>
      <c r="B21" s="3">
        <v>34862</v>
      </c>
      <c r="C21" s="2">
        <v>554.61</v>
      </c>
      <c r="D21" s="2">
        <v>1033.96</v>
      </c>
    </row>
    <row r="22" spans="1:4" ht="12.75">
      <c r="A22" s="2" t="s">
        <v>4</v>
      </c>
      <c r="B22" s="3">
        <v>34863</v>
      </c>
      <c r="C22" s="2">
        <v>559.74</v>
      </c>
      <c r="D22" s="2">
        <v>1043.93</v>
      </c>
    </row>
    <row r="23" spans="1:4" ht="12.75">
      <c r="A23" s="2" t="s">
        <v>4</v>
      </c>
      <c r="B23" s="3">
        <v>34864</v>
      </c>
      <c r="C23" s="2">
        <v>560.19</v>
      </c>
      <c r="D23" s="2">
        <v>1044.86</v>
      </c>
    </row>
    <row r="24" spans="1:4" ht="12.75">
      <c r="A24" s="2" t="s">
        <v>4</v>
      </c>
      <c r="B24" s="3">
        <v>34865</v>
      </c>
      <c r="C24" s="2">
        <v>561.38</v>
      </c>
      <c r="D24" s="2">
        <v>1047.1</v>
      </c>
    </row>
    <row r="25" spans="1:4" ht="12.75">
      <c r="A25" s="2" t="s">
        <v>4</v>
      </c>
      <c r="B25" s="3">
        <v>34866</v>
      </c>
      <c r="C25" s="2">
        <v>563.79</v>
      </c>
      <c r="D25" s="2">
        <v>1051.62</v>
      </c>
    </row>
    <row r="26" spans="1:4" ht="12.75">
      <c r="A26" s="2" t="s">
        <v>4</v>
      </c>
      <c r="B26" s="3">
        <v>34869</v>
      </c>
      <c r="C26" s="2">
        <v>569.03</v>
      </c>
      <c r="D26" s="2">
        <v>1061.45</v>
      </c>
    </row>
    <row r="27" spans="1:4" ht="12.75">
      <c r="A27" s="2" t="s">
        <v>4</v>
      </c>
      <c r="B27" s="3">
        <v>34870</v>
      </c>
      <c r="C27" s="2">
        <v>569.34</v>
      </c>
      <c r="D27" s="2">
        <v>1062.04</v>
      </c>
    </row>
    <row r="28" spans="1:4" ht="12.75">
      <c r="A28" s="2" t="s">
        <v>4</v>
      </c>
      <c r="B28" s="3">
        <v>34871</v>
      </c>
      <c r="C28" s="2">
        <v>569.07</v>
      </c>
      <c r="D28" s="2">
        <v>1061.56</v>
      </c>
    </row>
    <row r="29" spans="1:4" ht="12.75">
      <c r="A29" s="2" t="s">
        <v>4</v>
      </c>
      <c r="B29" s="3">
        <v>34872</v>
      </c>
      <c r="C29" s="2">
        <v>575.64</v>
      </c>
      <c r="D29" s="2">
        <v>1073.88</v>
      </c>
    </row>
    <row r="30" spans="1:4" ht="12.75">
      <c r="A30" s="2" t="s">
        <v>4</v>
      </c>
      <c r="B30" s="3">
        <v>34873</v>
      </c>
      <c r="C30" s="2">
        <v>574.04</v>
      </c>
      <c r="D30" s="2">
        <v>1070.91</v>
      </c>
    </row>
    <row r="31" spans="1:4" ht="12.75">
      <c r="A31" s="2" t="s">
        <v>4</v>
      </c>
      <c r="B31" s="3">
        <v>34876</v>
      </c>
      <c r="C31" s="2">
        <v>568.43</v>
      </c>
      <c r="D31" s="2">
        <v>1060.46</v>
      </c>
    </row>
    <row r="32" spans="1:4" ht="12.75">
      <c r="A32" s="2" t="s">
        <v>4</v>
      </c>
      <c r="B32" s="3">
        <v>34877</v>
      </c>
      <c r="C32" s="2">
        <v>566.33</v>
      </c>
      <c r="D32" s="2">
        <v>1056.56</v>
      </c>
    </row>
    <row r="33" spans="1:4" ht="12.75">
      <c r="A33" s="2" t="s">
        <v>4</v>
      </c>
      <c r="B33" s="3">
        <v>34878</v>
      </c>
      <c r="C33" s="2">
        <v>568.24</v>
      </c>
      <c r="D33" s="2">
        <v>1060.54</v>
      </c>
    </row>
    <row r="34" spans="1:4" ht="12.75">
      <c r="A34" s="2" t="s">
        <v>4</v>
      </c>
      <c r="B34" s="3">
        <v>34879</v>
      </c>
      <c r="C34" s="2">
        <v>568.06</v>
      </c>
      <c r="D34" s="2">
        <v>1060.23</v>
      </c>
    </row>
    <row r="35" spans="1:4" ht="12.75">
      <c r="A35" s="2" t="s">
        <v>4</v>
      </c>
      <c r="B35" s="3">
        <v>34880</v>
      </c>
      <c r="C35" s="2">
        <v>569.19</v>
      </c>
      <c r="D35" s="2">
        <v>1062.55</v>
      </c>
    </row>
    <row r="36" spans="1:4" ht="12.75">
      <c r="A36" s="2" t="s">
        <v>4</v>
      </c>
      <c r="B36" s="3">
        <v>34883</v>
      </c>
      <c r="C36" s="2">
        <v>571.32</v>
      </c>
      <c r="D36" s="2">
        <v>1066.58</v>
      </c>
    </row>
    <row r="37" spans="1:4" ht="12.75">
      <c r="A37" s="2" t="s">
        <v>4</v>
      </c>
      <c r="B37" s="3">
        <v>34884</v>
      </c>
      <c r="C37" s="2">
        <v>571.32</v>
      </c>
      <c r="D37" s="2">
        <v>1066.58</v>
      </c>
    </row>
    <row r="38" spans="1:4" ht="12.75">
      <c r="A38" s="2" t="s">
        <v>4</v>
      </c>
      <c r="B38" s="3">
        <v>34885</v>
      </c>
      <c r="C38" s="2">
        <v>572.34</v>
      </c>
      <c r="D38" s="2">
        <v>1068.63</v>
      </c>
    </row>
    <row r="39" spans="1:4" ht="12.75">
      <c r="A39" s="2" t="s">
        <v>4</v>
      </c>
      <c r="B39" s="3">
        <v>34886</v>
      </c>
      <c r="C39" s="2">
        <v>578.83</v>
      </c>
      <c r="D39" s="2">
        <v>1080.99</v>
      </c>
    </row>
    <row r="40" spans="1:4" ht="12.75">
      <c r="A40" s="2" t="s">
        <v>4</v>
      </c>
      <c r="B40" s="3">
        <v>34887</v>
      </c>
      <c r="C40" s="2">
        <v>582.09</v>
      </c>
      <c r="D40" s="2">
        <v>1087.23</v>
      </c>
    </row>
    <row r="41" spans="1:4" ht="12.75">
      <c r="A41" s="2" t="s">
        <v>4</v>
      </c>
      <c r="B41" s="3">
        <v>34890</v>
      </c>
      <c r="C41" s="2">
        <v>583.05</v>
      </c>
      <c r="D41" s="2">
        <v>1089.05</v>
      </c>
    </row>
    <row r="42" spans="1:4" ht="12.75">
      <c r="A42" s="2" t="s">
        <v>4</v>
      </c>
      <c r="B42" s="3">
        <v>34891</v>
      </c>
      <c r="C42" s="2">
        <v>581.13</v>
      </c>
      <c r="D42" s="2">
        <v>1085.49</v>
      </c>
    </row>
    <row r="43" spans="1:4" ht="12.75">
      <c r="A43" s="2" t="s">
        <v>4</v>
      </c>
      <c r="B43" s="3">
        <v>34892</v>
      </c>
      <c r="C43" s="2">
        <v>587.44</v>
      </c>
      <c r="D43" s="2">
        <v>1097.37</v>
      </c>
    </row>
    <row r="44" spans="1:4" ht="12.75">
      <c r="A44" s="2" t="s">
        <v>4</v>
      </c>
      <c r="B44" s="3">
        <v>34893</v>
      </c>
      <c r="C44" s="2">
        <v>587.86</v>
      </c>
      <c r="D44" s="2">
        <v>1098.19</v>
      </c>
    </row>
    <row r="45" spans="1:4" ht="12.75">
      <c r="A45" s="2" t="s">
        <v>4</v>
      </c>
      <c r="B45" s="3">
        <v>34894</v>
      </c>
      <c r="C45" s="2">
        <v>586.86</v>
      </c>
      <c r="D45" s="2">
        <v>1096.33</v>
      </c>
    </row>
    <row r="46" spans="1:4" ht="12.75">
      <c r="A46" s="2" t="s">
        <v>4</v>
      </c>
      <c r="B46" s="3">
        <v>34897</v>
      </c>
      <c r="C46" s="2">
        <v>589.17</v>
      </c>
      <c r="D46" s="2">
        <v>1100.65</v>
      </c>
    </row>
    <row r="47" spans="1:4" ht="12.75">
      <c r="A47" s="2" t="s">
        <v>4</v>
      </c>
      <c r="B47" s="3">
        <v>34898</v>
      </c>
      <c r="C47" s="2">
        <v>584.62</v>
      </c>
      <c r="D47" s="2">
        <v>1092.24</v>
      </c>
    </row>
    <row r="48" spans="1:4" ht="12.75">
      <c r="A48" s="2" t="s">
        <v>4</v>
      </c>
      <c r="B48" s="3">
        <v>34899</v>
      </c>
      <c r="C48" s="2">
        <v>575.49</v>
      </c>
      <c r="D48" s="2">
        <v>1075.29</v>
      </c>
    </row>
    <row r="49" spans="1:4" ht="12.75">
      <c r="A49" s="2" t="s">
        <v>4</v>
      </c>
      <c r="B49" s="3">
        <v>34900</v>
      </c>
      <c r="C49" s="2">
        <v>578.87</v>
      </c>
      <c r="D49" s="2">
        <v>1081.63</v>
      </c>
    </row>
    <row r="50" spans="1:4" ht="12.75">
      <c r="A50" s="2" t="s">
        <v>4</v>
      </c>
      <c r="B50" s="3">
        <v>34901</v>
      </c>
      <c r="C50" s="2">
        <v>579.31</v>
      </c>
      <c r="D50" s="2">
        <v>1082.48</v>
      </c>
    </row>
    <row r="51" spans="1:4" ht="12.75">
      <c r="A51" s="2" t="s">
        <v>4</v>
      </c>
      <c r="B51" s="3">
        <v>34904</v>
      </c>
      <c r="C51" s="2">
        <v>583.44</v>
      </c>
      <c r="D51" s="2">
        <v>1090.2</v>
      </c>
    </row>
    <row r="52" spans="1:4" ht="12.75">
      <c r="A52" s="2" t="s">
        <v>4</v>
      </c>
      <c r="B52" s="3">
        <v>34905</v>
      </c>
      <c r="C52" s="2">
        <v>587.9</v>
      </c>
      <c r="D52" s="2">
        <v>1098.54</v>
      </c>
    </row>
    <row r="53" spans="1:4" ht="12.75">
      <c r="A53" s="2" t="s">
        <v>4</v>
      </c>
      <c r="B53" s="3">
        <v>34906</v>
      </c>
      <c r="C53" s="2">
        <v>589.02</v>
      </c>
      <c r="D53" s="2">
        <v>1100.69</v>
      </c>
    </row>
    <row r="54" spans="1:4" ht="12.75">
      <c r="A54" s="2" t="s">
        <v>4</v>
      </c>
      <c r="B54" s="3">
        <v>34907</v>
      </c>
      <c r="C54" s="2">
        <v>593.48</v>
      </c>
      <c r="D54" s="2">
        <v>1109.21</v>
      </c>
    </row>
    <row r="55" spans="1:4" ht="12.75">
      <c r="A55" s="2" t="s">
        <v>4</v>
      </c>
      <c r="B55" s="3">
        <v>34908</v>
      </c>
      <c r="C55" s="2">
        <v>591.82</v>
      </c>
      <c r="D55" s="2">
        <v>1106.19</v>
      </c>
    </row>
    <row r="56" spans="1:4" ht="12.75">
      <c r="A56" s="2" t="s">
        <v>4</v>
      </c>
      <c r="B56" s="3">
        <v>34911</v>
      </c>
      <c r="C56" s="2">
        <v>591.26</v>
      </c>
      <c r="D56" s="2">
        <v>1105.22</v>
      </c>
    </row>
    <row r="57" spans="1:4" ht="12.75">
      <c r="A57" s="2" t="s">
        <v>4</v>
      </c>
      <c r="B57" s="3">
        <v>34912</v>
      </c>
      <c r="C57" s="2">
        <v>588.39</v>
      </c>
      <c r="D57" s="2">
        <v>1099.86</v>
      </c>
    </row>
    <row r="58" spans="1:4" ht="12.75">
      <c r="A58" s="2" t="s">
        <v>4</v>
      </c>
      <c r="B58" s="3">
        <v>34913</v>
      </c>
      <c r="C58" s="2">
        <v>587.23</v>
      </c>
      <c r="D58" s="2">
        <v>1097.9</v>
      </c>
    </row>
    <row r="59" spans="1:4" ht="12.75">
      <c r="A59" s="2" t="s">
        <v>4</v>
      </c>
      <c r="B59" s="3">
        <v>34914</v>
      </c>
      <c r="C59" s="2">
        <v>586.6</v>
      </c>
      <c r="D59" s="2">
        <v>1096.99</v>
      </c>
    </row>
    <row r="60" spans="1:4" ht="12.75">
      <c r="A60" s="2" t="s">
        <v>4</v>
      </c>
      <c r="B60" s="3">
        <v>34915</v>
      </c>
      <c r="C60" s="2">
        <v>587.44</v>
      </c>
      <c r="D60" s="2">
        <v>1098.63</v>
      </c>
    </row>
    <row r="61" spans="1:4" ht="12.75">
      <c r="A61" s="2" t="s">
        <v>4</v>
      </c>
      <c r="B61" s="3">
        <v>34918</v>
      </c>
      <c r="C61" s="2">
        <v>588.92</v>
      </c>
      <c r="D61" s="2">
        <v>1101.5</v>
      </c>
    </row>
    <row r="62" spans="1:4" ht="12.75">
      <c r="A62" s="2" t="s">
        <v>4</v>
      </c>
      <c r="B62" s="3">
        <v>34919</v>
      </c>
      <c r="C62" s="2">
        <v>589.17</v>
      </c>
      <c r="D62" s="2">
        <v>1102.08</v>
      </c>
    </row>
    <row r="63" spans="1:4" ht="12.75">
      <c r="A63" s="2" t="s">
        <v>4</v>
      </c>
      <c r="B63" s="3">
        <v>34920</v>
      </c>
      <c r="C63" s="2">
        <v>589.07</v>
      </c>
      <c r="D63" s="2">
        <v>1102.06</v>
      </c>
    </row>
    <row r="64" spans="1:4" ht="12.75">
      <c r="A64" s="2" t="s">
        <v>4</v>
      </c>
      <c r="B64" s="3">
        <v>34921</v>
      </c>
      <c r="C64" s="2">
        <v>587.45</v>
      </c>
      <c r="D64" s="2">
        <v>1099.26</v>
      </c>
    </row>
    <row r="65" spans="1:4" ht="12.75">
      <c r="A65" s="2" t="s">
        <v>4</v>
      </c>
      <c r="B65" s="3">
        <v>34922</v>
      </c>
      <c r="C65" s="2">
        <v>585.22</v>
      </c>
      <c r="D65" s="2">
        <v>1095.31</v>
      </c>
    </row>
    <row r="66" spans="1:4" ht="12.75">
      <c r="A66" s="2" t="s">
        <v>4</v>
      </c>
      <c r="B66" s="3">
        <v>34925</v>
      </c>
      <c r="C66" s="2">
        <v>589.79</v>
      </c>
      <c r="D66" s="2">
        <v>1103.94</v>
      </c>
    </row>
    <row r="67" spans="1:4" ht="12.75">
      <c r="A67" s="2" t="s">
        <v>4</v>
      </c>
      <c r="B67" s="3">
        <v>34926</v>
      </c>
      <c r="C67" s="2">
        <v>589.07</v>
      </c>
      <c r="D67" s="2">
        <v>1102.74</v>
      </c>
    </row>
    <row r="68" spans="1:4" ht="12.75">
      <c r="A68" s="2" t="s">
        <v>4</v>
      </c>
      <c r="B68" s="3">
        <v>34927</v>
      </c>
      <c r="C68" s="2">
        <v>591.48</v>
      </c>
      <c r="D68" s="2">
        <v>1107.51</v>
      </c>
    </row>
    <row r="69" spans="1:4" ht="12.75">
      <c r="A69" s="2" t="s">
        <v>4</v>
      </c>
      <c r="B69" s="3">
        <v>34928</v>
      </c>
      <c r="C69" s="2">
        <v>591.37</v>
      </c>
      <c r="D69" s="2">
        <v>1107.36</v>
      </c>
    </row>
    <row r="70" spans="1:4" ht="12.75">
      <c r="A70" s="2" t="s">
        <v>4</v>
      </c>
      <c r="B70" s="3">
        <v>34929</v>
      </c>
      <c r="C70" s="2">
        <v>591.68</v>
      </c>
      <c r="D70" s="2">
        <v>1108.04</v>
      </c>
    </row>
    <row r="71" spans="1:4" ht="12.75">
      <c r="A71" s="2" t="s">
        <v>4</v>
      </c>
      <c r="B71" s="3">
        <v>34932</v>
      </c>
      <c r="C71" s="2">
        <v>590.59</v>
      </c>
      <c r="D71" s="2">
        <v>1106.02</v>
      </c>
    </row>
    <row r="72" spans="1:4" ht="12.75">
      <c r="A72" s="2" t="s">
        <v>4</v>
      </c>
      <c r="B72" s="3">
        <v>34933</v>
      </c>
      <c r="C72" s="2">
        <v>591.78</v>
      </c>
      <c r="D72" s="2">
        <v>1108.31</v>
      </c>
    </row>
    <row r="73" spans="1:4" ht="12.75">
      <c r="A73" s="2" t="s">
        <v>4</v>
      </c>
      <c r="B73" s="3">
        <v>34934</v>
      </c>
      <c r="C73" s="2">
        <v>590.01</v>
      </c>
      <c r="D73" s="2">
        <v>1105.15</v>
      </c>
    </row>
    <row r="74" spans="1:4" ht="12.75">
      <c r="A74" s="2" t="s">
        <v>4</v>
      </c>
      <c r="B74" s="3">
        <v>34935</v>
      </c>
      <c r="C74" s="2">
        <v>589.81</v>
      </c>
      <c r="D74" s="2">
        <v>1104.81</v>
      </c>
    </row>
    <row r="75" spans="1:4" ht="12.75">
      <c r="A75" s="2" t="s">
        <v>4</v>
      </c>
      <c r="B75" s="3">
        <v>34936</v>
      </c>
      <c r="C75" s="2">
        <v>592.3</v>
      </c>
      <c r="D75" s="2">
        <v>1109.49</v>
      </c>
    </row>
    <row r="76" spans="1:4" ht="12.75">
      <c r="A76" s="2" t="s">
        <v>4</v>
      </c>
      <c r="B76" s="3">
        <v>34939</v>
      </c>
      <c r="C76" s="2">
        <v>590.88</v>
      </c>
      <c r="D76" s="2">
        <v>1106.85</v>
      </c>
    </row>
    <row r="77" spans="1:4" ht="12.75">
      <c r="A77" s="2" t="s">
        <v>4</v>
      </c>
      <c r="B77" s="3">
        <v>34940</v>
      </c>
      <c r="C77" s="2">
        <v>591.35</v>
      </c>
      <c r="D77" s="2">
        <v>1107.88</v>
      </c>
    </row>
    <row r="78" spans="1:4" ht="12.75">
      <c r="A78" s="2" t="s">
        <v>4</v>
      </c>
      <c r="B78" s="3">
        <v>34941</v>
      </c>
      <c r="C78" s="2">
        <v>593.07</v>
      </c>
      <c r="D78" s="2">
        <v>1111.41</v>
      </c>
    </row>
    <row r="79" spans="1:4" ht="12.75">
      <c r="A79" s="2" t="s">
        <v>4</v>
      </c>
      <c r="B79" s="3">
        <v>34942</v>
      </c>
      <c r="C79" s="2">
        <v>594.95</v>
      </c>
      <c r="D79" s="2">
        <v>1115.03</v>
      </c>
    </row>
    <row r="80" spans="1:4" ht="12.75">
      <c r="A80" s="2" t="s">
        <v>4</v>
      </c>
      <c r="B80" s="3">
        <v>34943</v>
      </c>
      <c r="C80" s="2">
        <v>596.76</v>
      </c>
      <c r="D80" s="2">
        <v>1118.44</v>
      </c>
    </row>
    <row r="81" spans="1:4" ht="12.75">
      <c r="A81" s="2" t="s">
        <v>4</v>
      </c>
      <c r="B81" s="3">
        <v>34946</v>
      </c>
      <c r="C81" s="2">
        <v>596.76</v>
      </c>
      <c r="D81" s="2">
        <v>1118.44</v>
      </c>
    </row>
    <row r="82" spans="1:4" ht="12.75">
      <c r="A82" s="2" t="s">
        <v>4</v>
      </c>
      <c r="B82" s="3">
        <v>34947</v>
      </c>
      <c r="C82" s="2">
        <v>602.4</v>
      </c>
      <c r="D82" s="2">
        <v>1129.19</v>
      </c>
    </row>
    <row r="83" spans="1:4" ht="12.75">
      <c r="A83" s="2" t="s">
        <v>4</v>
      </c>
      <c r="B83" s="3">
        <v>34948</v>
      </c>
      <c r="C83" s="2">
        <v>604.4</v>
      </c>
      <c r="D83" s="2">
        <v>1133.18</v>
      </c>
    </row>
    <row r="84" spans="1:4" ht="12.75">
      <c r="A84" s="2" t="s">
        <v>4</v>
      </c>
      <c r="B84" s="3">
        <v>34949</v>
      </c>
      <c r="C84" s="2">
        <v>604.69</v>
      </c>
      <c r="D84" s="2">
        <v>1133.82</v>
      </c>
    </row>
    <row r="85" spans="1:4" ht="12.75">
      <c r="A85" s="2" t="s">
        <v>4</v>
      </c>
      <c r="B85" s="3">
        <v>34950</v>
      </c>
      <c r="C85" s="2">
        <v>607.7</v>
      </c>
      <c r="D85" s="2">
        <v>1139.48</v>
      </c>
    </row>
    <row r="86" spans="1:4" ht="12.75">
      <c r="A86" s="2" t="s">
        <v>4</v>
      </c>
      <c r="B86" s="3">
        <v>34953</v>
      </c>
      <c r="C86" s="2">
        <v>609.05</v>
      </c>
      <c r="D86" s="2">
        <v>1142.05</v>
      </c>
    </row>
    <row r="87" spans="1:4" ht="12.75">
      <c r="A87" s="2" t="s">
        <v>4</v>
      </c>
      <c r="B87" s="3">
        <v>34954</v>
      </c>
      <c r="C87" s="2">
        <v>610.85</v>
      </c>
      <c r="D87" s="2">
        <v>1145.43</v>
      </c>
    </row>
    <row r="88" spans="1:4" ht="12.75">
      <c r="A88" s="2" t="s">
        <v>4</v>
      </c>
      <c r="B88" s="3">
        <v>34955</v>
      </c>
      <c r="C88" s="2">
        <v>613.32</v>
      </c>
      <c r="D88" s="2">
        <v>1150.58</v>
      </c>
    </row>
    <row r="89" spans="1:4" ht="12.75">
      <c r="A89" s="2" t="s">
        <v>4</v>
      </c>
      <c r="B89" s="3">
        <v>34956</v>
      </c>
      <c r="C89" s="2">
        <v>617.25</v>
      </c>
      <c r="D89" s="2">
        <v>1158.02</v>
      </c>
    </row>
    <row r="90" spans="1:4" ht="12.75">
      <c r="A90" s="2" t="s">
        <v>4</v>
      </c>
      <c r="B90" s="3">
        <v>34957</v>
      </c>
      <c r="C90" s="2">
        <v>616.57</v>
      </c>
      <c r="D90" s="2">
        <v>1156.74</v>
      </c>
    </row>
    <row r="91" spans="1:4" ht="12.75">
      <c r="A91" s="2" t="s">
        <v>4</v>
      </c>
      <c r="B91" s="3">
        <v>34960</v>
      </c>
      <c r="C91" s="2">
        <v>615.86</v>
      </c>
      <c r="D91" s="2">
        <v>1155.45</v>
      </c>
    </row>
    <row r="92" spans="1:4" ht="12.75">
      <c r="A92" s="2" t="s">
        <v>4</v>
      </c>
      <c r="B92" s="3">
        <v>34961</v>
      </c>
      <c r="C92" s="2">
        <v>617.77</v>
      </c>
      <c r="D92" s="2">
        <v>1159.08</v>
      </c>
    </row>
    <row r="93" spans="1:4" ht="12.75">
      <c r="A93" s="2" t="s">
        <v>4</v>
      </c>
      <c r="B93" s="3">
        <v>34962</v>
      </c>
      <c r="C93" s="2">
        <v>620.5</v>
      </c>
      <c r="D93" s="2">
        <v>1164.24</v>
      </c>
    </row>
    <row r="94" spans="1:4" ht="12.75">
      <c r="A94" s="2" t="s">
        <v>4</v>
      </c>
      <c r="B94" s="3">
        <v>34963</v>
      </c>
      <c r="C94" s="2">
        <v>616.65</v>
      </c>
      <c r="D94" s="2">
        <v>1157.09</v>
      </c>
    </row>
    <row r="95" spans="1:4" ht="12.75">
      <c r="A95" s="2" t="s">
        <v>4</v>
      </c>
      <c r="B95" s="3">
        <v>34964</v>
      </c>
      <c r="C95" s="2">
        <v>614.96</v>
      </c>
      <c r="D95" s="2">
        <v>1153.92</v>
      </c>
    </row>
    <row r="96" spans="1:4" ht="12.75">
      <c r="A96" s="2" t="s">
        <v>4</v>
      </c>
      <c r="B96" s="3">
        <v>34967</v>
      </c>
      <c r="C96" s="2">
        <v>614.13</v>
      </c>
      <c r="D96" s="2">
        <v>1152.37</v>
      </c>
    </row>
    <row r="97" spans="1:4" ht="12.75">
      <c r="A97" s="2" t="s">
        <v>4</v>
      </c>
      <c r="B97" s="3">
        <v>34968</v>
      </c>
      <c r="C97" s="2">
        <v>613.71</v>
      </c>
      <c r="D97" s="2">
        <v>1151.59</v>
      </c>
    </row>
    <row r="98" spans="1:4" ht="12.75">
      <c r="A98" s="2" t="s">
        <v>4</v>
      </c>
      <c r="B98" s="3">
        <v>34969</v>
      </c>
      <c r="C98" s="2">
        <v>612.22</v>
      </c>
      <c r="D98" s="2">
        <v>1149.34</v>
      </c>
    </row>
    <row r="99" spans="1:4" ht="12.75">
      <c r="A99" s="2" t="s">
        <v>4</v>
      </c>
      <c r="B99" s="3">
        <v>34970</v>
      </c>
      <c r="C99" s="2">
        <v>617.63</v>
      </c>
      <c r="D99" s="2">
        <v>1159.52</v>
      </c>
    </row>
    <row r="100" spans="1:4" ht="12.75">
      <c r="A100" s="2" t="s">
        <v>4</v>
      </c>
      <c r="B100" s="3">
        <v>34971</v>
      </c>
      <c r="C100" s="2">
        <v>616.94</v>
      </c>
      <c r="D100" s="2">
        <v>1158.24</v>
      </c>
    </row>
    <row r="101" spans="1:4" ht="12.75">
      <c r="A101" s="2" t="s">
        <v>4</v>
      </c>
      <c r="B101" s="3">
        <v>34972</v>
      </c>
      <c r="C101" s="2">
        <v>616.94</v>
      </c>
      <c r="D101" s="2">
        <v>1158.24</v>
      </c>
    </row>
    <row r="102" spans="1:4" ht="12.75">
      <c r="A102" s="2" t="s">
        <v>4</v>
      </c>
      <c r="B102" s="3">
        <v>34974</v>
      </c>
      <c r="C102" s="2">
        <v>613.39</v>
      </c>
      <c r="D102" s="2">
        <v>1151.61</v>
      </c>
    </row>
    <row r="103" spans="1:4" ht="12.75">
      <c r="A103" s="2" t="s">
        <v>4</v>
      </c>
      <c r="B103" s="3">
        <v>34975</v>
      </c>
      <c r="C103" s="2">
        <v>612.93</v>
      </c>
      <c r="D103" s="2">
        <v>1150.78</v>
      </c>
    </row>
    <row r="104" spans="1:4" ht="12.75">
      <c r="A104" s="2" t="s">
        <v>4</v>
      </c>
      <c r="B104" s="3">
        <v>34976</v>
      </c>
      <c r="C104" s="2">
        <v>610.76</v>
      </c>
      <c r="D104" s="2">
        <v>1146.87</v>
      </c>
    </row>
    <row r="105" spans="1:4" ht="12.75">
      <c r="A105" s="2" t="s">
        <v>4</v>
      </c>
      <c r="B105" s="3">
        <v>34977</v>
      </c>
      <c r="C105" s="2">
        <v>612.43</v>
      </c>
      <c r="D105" s="2">
        <v>1150.36</v>
      </c>
    </row>
    <row r="106" spans="1:4" ht="12.75">
      <c r="A106" s="2" t="s">
        <v>4</v>
      </c>
      <c r="B106" s="3">
        <v>34978</v>
      </c>
      <c r="C106" s="2">
        <v>612.46</v>
      </c>
      <c r="D106" s="2">
        <v>1150.51</v>
      </c>
    </row>
    <row r="107" spans="1:4" ht="12.75">
      <c r="A107" s="2" t="s">
        <v>4</v>
      </c>
      <c r="B107" s="3">
        <v>34981</v>
      </c>
      <c r="C107" s="2">
        <v>606.49</v>
      </c>
      <c r="D107" s="2">
        <v>1139.3</v>
      </c>
    </row>
    <row r="108" spans="1:4" ht="12.75">
      <c r="A108" s="2" t="s">
        <v>4</v>
      </c>
      <c r="B108" s="3">
        <v>34982</v>
      </c>
      <c r="C108" s="2">
        <v>605.31</v>
      </c>
      <c r="D108" s="2">
        <v>1137.09</v>
      </c>
    </row>
    <row r="109" spans="1:4" ht="12.75">
      <c r="A109" s="2" t="s">
        <v>4</v>
      </c>
      <c r="B109" s="3">
        <v>34983</v>
      </c>
      <c r="C109" s="2">
        <v>608.88</v>
      </c>
      <c r="D109" s="2">
        <v>1143.96</v>
      </c>
    </row>
    <row r="110" spans="1:4" ht="12.75">
      <c r="A110" s="2" t="s">
        <v>4</v>
      </c>
      <c r="B110" s="3">
        <v>34984</v>
      </c>
      <c r="C110" s="2">
        <v>613.59</v>
      </c>
      <c r="D110" s="2">
        <v>1152.84</v>
      </c>
    </row>
    <row r="111" spans="1:4" ht="12.75">
      <c r="A111" s="2" t="s">
        <v>4</v>
      </c>
      <c r="B111" s="3">
        <v>34985</v>
      </c>
      <c r="C111" s="2">
        <v>615.57</v>
      </c>
      <c r="D111" s="2">
        <v>1156.57</v>
      </c>
    </row>
    <row r="112" spans="1:4" ht="12.75">
      <c r="A112" s="2" t="s">
        <v>4</v>
      </c>
      <c r="B112" s="3">
        <v>34988</v>
      </c>
      <c r="C112" s="2">
        <v>614.45</v>
      </c>
      <c r="D112" s="2">
        <v>1154.48</v>
      </c>
    </row>
    <row r="113" spans="1:4" ht="12.75">
      <c r="A113" s="2" t="s">
        <v>4</v>
      </c>
      <c r="B113" s="3">
        <v>34989</v>
      </c>
      <c r="C113" s="2">
        <v>618.29</v>
      </c>
      <c r="D113" s="2">
        <v>1161.68</v>
      </c>
    </row>
    <row r="114" spans="1:4" ht="12.75">
      <c r="A114" s="2" t="s">
        <v>4</v>
      </c>
      <c r="B114" s="3">
        <v>34990</v>
      </c>
      <c r="C114" s="2">
        <v>619.57</v>
      </c>
      <c r="D114" s="2">
        <v>1164.26</v>
      </c>
    </row>
    <row r="115" spans="1:4" ht="12.75">
      <c r="A115" s="2" t="s">
        <v>4</v>
      </c>
      <c r="B115" s="3">
        <v>34991</v>
      </c>
      <c r="C115" s="2">
        <v>621.71</v>
      </c>
      <c r="D115" s="2">
        <v>1168.32</v>
      </c>
    </row>
    <row r="116" spans="1:4" ht="12.75">
      <c r="A116" s="2" t="s">
        <v>4</v>
      </c>
      <c r="B116" s="3">
        <v>34992</v>
      </c>
      <c r="C116" s="2">
        <v>618.25</v>
      </c>
      <c r="D116" s="2">
        <v>1161.83</v>
      </c>
    </row>
    <row r="117" spans="1:4" ht="12.75">
      <c r="A117" s="2" t="s">
        <v>4</v>
      </c>
      <c r="B117" s="3">
        <v>34995</v>
      </c>
      <c r="C117" s="2">
        <v>616.04</v>
      </c>
      <c r="D117" s="2">
        <v>1157.71</v>
      </c>
    </row>
    <row r="118" spans="1:4" ht="12.75">
      <c r="A118" s="2" t="s">
        <v>4</v>
      </c>
      <c r="B118" s="3">
        <v>34996</v>
      </c>
      <c r="C118" s="2">
        <v>616.88</v>
      </c>
      <c r="D118" s="2">
        <v>1159.28</v>
      </c>
    </row>
    <row r="119" spans="1:4" ht="12.75">
      <c r="A119" s="2" t="s">
        <v>4</v>
      </c>
      <c r="B119" s="3">
        <v>34997</v>
      </c>
      <c r="C119" s="2">
        <v>611.67</v>
      </c>
      <c r="D119" s="2">
        <v>1149.58</v>
      </c>
    </row>
    <row r="120" spans="1:4" ht="12.75">
      <c r="A120" s="2" t="s">
        <v>4</v>
      </c>
      <c r="B120" s="3">
        <v>34998</v>
      </c>
      <c r="C120" s="2">
        <v>605.95</v>
      </c>
      <c r="D120" s="2">
        <v>1138.88</v>
      </c>
    </row>
    <row r="121" spans="1:4" ht="12.75">
      <c r="A121" s="2" t="s">
        <v>4</v>
      </c>
      <c r="B121" s="3">
        <v>34999</v>
      </c>
      <c r="C121" s="2">
        <v>608.64</v>
      </c>
      <c r="D121" s="2">
        <v>1144.06</v>
      </c>
    </row>
    <row r="122" spans="1:4" ht="12.75">
      <c r="A122" s="2" t="s">
        <v>4</v>
      </c>
      <c r="B122" s="3">
        <v>35002</v>
      </c>
      <c r="C122" s="2">
        <v>612.47</v>
      </c>
      <c r="D122" s="2">
        <v>1151.42</v>
      </c>
    </row>
    <row r="123" spans="1:4" ht="12.75">
      <c r="A123" s="2" t="s">
        <v>4</v>
      </c>
      <c r="B123" s="3">
        <v>35003</v>
      </c>
      <c r="C123" s="2">
        <v>610.77</v>
      </c>
      <c r="D123" s="2">
        <v>1148.23</v>
      </c>
    </row>
    <row r="124" spans="1:4" ht="12.75">
      <c r="A124" s="2" t="s">
        <v>4</v>
      </c>
      <c r="B124" s="3">
        <v>35004</v>
      </c>
      <c r="C124" s="2">
        <v>613.95</v>
      </c>
      <c r="D124" s="2">
        <v>1154.38</v>
      </c>
    </row>
    <row r="125" spans="1:4" ht="12.75">
      <c r="A125" s="2" t="s">
        <v>4</v>
      </c>
      <c r="B125" s="3">
        <v>35005</v>
      </c>
      <c r="C125" s="2">
        <v>620.08</v>
      </c>
      <c r="D125" s="2">
        <v>1166.16</v>
      </c>
    </row>
    <row r="126" spans="1:4" ht="12.75">
      <c r="A126" s="2" t="s">
        <v>4</v>
      </c>
      <c r="B126" s="3">
        <v>35006</v>
      </c>
      <c r="C126" s="2">
        <v>622.03</v>
      </c>
      <c r="D126" s="2">
        <v>1169.9</v>
      </c>
    </row>
    <row r="127" spans="1:4" ht="12.75">
      <c r="A127" s="2" t="s">
        <v>4</v>
      </c>
      <c r="B127" s="3">
        <v>35009</v>
      </c>
      <c r="C127" s="2">
        <v>620.29</v>
      </c>
      <c r="D127" s="2">
        <v>1166.73</v>
      </c>
    </row>
    <row r="128" spans="1:4" ht="12.75">
      <c r="A128" s="2" t="s">
        <v>4</v>
      </c>
      <c r="B128" s="3">
        <v>35010</v>
      </c>
      <c r="C128" s="2">
        <v>617.37</v>
      </c>
      <c r="D128" s="2">
        <v>1161.3</v>
      </c>
    </row>
    <row r="129" spans="1:4" ht="12.75">
      <c r="A129" s="2" t="s">
        <v>4</v>
      </c>
      <c r="B129" s="3">
        <v>35011</v>
      </c>
      <c r="C129" s="2">
        <v>622.05</v>
      </c>
      <c r="D129" s="2">
        <v>1170.36</v>
      </c>
    </row>
    <row r="130" spans="1:4" ht="12.75">
      <c r="A130" s="2" t="s">
        <v>4</v>
      </c>
      <c r="B130" s="3">
        <v>35012</v>
      </c>
      <c r="C130" s="2">
        <v>624.57</v>
      </c>
      <c r="D130" s="2">
        <v>1175.39</v>
      </c>
    </row>
    <row r="131" spans="1:4" ht="12.75">
      <c r="A131" s="2" t="s">
        <v>4</v>
      </c>
      <c r="B131" s="3">
        <v>35013</v>
      </c>
      <c r="C131" s="2">
        <v>623.88</v>
      </c>
      <c r="D131" s="2">
        <v>1174.16</v>
      </c>
    </row>
    <row r="132" spans="1:4" ht="12.75">
      <c r="A132" s="2" t="s">
        <v>4</v>
      </c>
      <c r="B132" s="3">
        <v>35016</v>
      </c>
      <c r="C132" s="2">
        <v>623.09</v>
      </c>
      <c r="D132" s="2">
        <v>1172.88</v>
      </c>
    </row>
    <row r="133" spans="1:4" ht="12.75">
      <c r="A133" s="2" t="s">
        <v>4</v>
      </c>
      <c r="B133" s="3">
        <v>35017</v>
      </c>
      <c r="C133" s="2">
        <v>619.31</v>
      </c>
      <c r="D133" s="2">
        <v>1165.89</v>
      </c>
    </row>
    <row r="134" spans="1:4" ht="12.75">
      <c r="A134" s="2" t="s">
        <v>4</v>
      </c>
      <c r="B134" s="3">
        <v>35018</v>
      </c>
      <c r="C134" s="2">
        <v>622.98</v>
      </c>
      <c r="D134" s="2">
        <v>1173.05</v>
      </c>
    </row>
    <row r="135" spans="1:4" ht="12.75">
      <c r="A135" s="2" t="s">
        <v>4</v>
      </c>
      <c r="B135" s="3">
        <v>35019</v>
      </c>
      <c r="C135" s="2">
        <v>626.67</v>
      </c>
      <c r="D135" s="2">
        <v>1180.09</v>
      </c>
    </row>
    <row r="136" spans="1:4" ht="12.75">
      <c r="A136" s="2" t="s">
        <v>4</v>
      </c>
      <c r="B136" s="3">
        <v>35020</v>
      </c>
      <c r="C136" s="2">
        <v>629.1</v>
      </c>
      <c r="D136" s="2">
        <v>1184.66</v>
      </c>
    </row>
    <row r="137" spans="1:4" ht="12.75">
      <c r="A137" s="2" t="s">
        <v>4</v>
      </c>
      <c r="B137" s="3">
        <v>35023</v>
      </c>
      <c r="C137" s="2">
        <v>625.39</v>
      </c>
      <c r="D137" s="2">
        <v>1177.85</v>
      </c>
    </row>
    <row r="138" spans="1:4" ht="12.75">
      <c r="A138" s="2" t="s">
        <v>4</v>
      </c>
      <c r="B138" s="3">
        <v>35024</v>
      </c>
      <c r="C138" s="2">
        <v>627.38</v>
      </c>
      <c r="D138" s="2">
        <v>1181.74</v>
      </c>
    </row>
    <row r="139" spans="1:4" ht="12.75">
      <c r="A139" s="2" t="s">
        <v>4</v>
      </c>
      <c r="B139" s="3">
        <v>35025</v>
      </c>
      <c r="C139" s="2">
        <v>626.07</v>
      </c>
      <c r="D139" s="2">
        <v>1179.27</v>
      </c>
    </row>
    <row r="140" spans="1:4" ht="12.75">
      <c r="A140" s="2" t="s">
        <v>4</v>
      </c>
      <c r="B140" s="3">
        <v>35026</v>
      </c>
      <c r="C140" s="2">
        <v>626.07</v>
      </c>
      <c r="D140" s="2">
        <v>1179.27</v>
      </c>
    </row>
    <row r="141" spans="1:4" ht="12.75">
      <c r="A141" s="2" t="s">
        <v>4</v>
      </c>
      <c r="B141" s="3">
        <v>35027</v>
      </c>
      <c r="C141" s="2">
        <v>628.06</v>
      </c>
      <c r="D141" s="2">
        <v>1183.05</v>
      </c>
    </row>
    <row r="142" spans="1:4" ht="12.75">
      <c r="A142" s="2" t="s">
        <v>4</v>
      </c>
      <c r="B142" s="3">
        <v>35030</v>
      </c>
      <c r="C142" s="2">
        <v>629.38</v>
      </c>
      <c r="D142" s="2">
        <v>1185.56</v>
      </c>
    </row>
    <row r="143" spans="1:4" ht="12.75">
      <c r="A143" s="2" t="s">
        <v>4</v>
      </c>
      <c r="B143" s="3">
        <v>35031</v>
      </c>
      <c r="C143" s="2">
        <v>634.35</v>
      </c>
      <c r="D143" s="2">
        <v>1195.05</v>
      </c>
    </row>
    <row r="144" spans="1:4" ht="12.75">
      <c r="A144" s="2" t="s">
        <v>4</v>
      </c>
      <c r="B144" s="3">
        <v>35032</v>
      </c>
      <c r="C144" s="2">
        <v>636.7</v>
      </c>
      <c r="D144" s="2">
        <v>1199.95</v>
      </c>
    </row>
    <row r="145" spans="1:4" ht="12.75">
      <c r="A145" s="2" t="s">
        <v>4</v>
      </c>
      <c r="B145" s="3">
        <v>35033</v>
      </c>
      <c r="C145" s="2">
        <v>636.27</v>
      </c>
      <c r="D145" s="2">
        <v>1199.16</v>
      </c>
    </row>
    <row r="146" spans="1:4" ht="12.75">
      <c r="A146" s="2" t="s">
        <v>4</v>
      </c>
      <c r="B146" s="3">
        <v>35034</v>
      </c>
      <c r="C146" s="2">
        <v>637.22</v>
      </c>
      <c r="D146" s="2">
        <v>1200.98</v>
      </c>
    </row>
    <row r="147" spans="1:4" ht="12.75">
      <c r="A147" s="2" t="s">
        <v>4</v>
      </c>
      <c r="B147" s="3">
        <v>35037</v>
      </c>
      <c r="C147" s="2">
        <v>644.08</v>
      </c>
      <c r="D147" s="2">
        <v>1213.99</v>
      </c>
    </row>
    <row r="148" spans="1:4" ht="12.75">
      <c r="A148" s="2" t="s">
        <v>4</v>
      </c>
      <c r="B148" s="3">
        <v>35038</v>
      </c>
      <c r="C148" s="2">
        <v>647.14</v>
      </c>
      <c r="D148" s="2">
        <v>1219.84</v>
      </c>
    </row>
    <row r="149" spans="1:4" ht="12.75">
      <c r="A149" s="2" t="s">
        <v>4</v>
      </c>
      <c r="B149" s="3">
        <v>35039</v>
      </c>
      <c r="C149" s="2">
        <v>648.64</v>
      </c>
      <c r="D149" s="2">
        <v>1222.95</v>
      </c>
    </row>
    <row r="150" spans="1:4" ht="12.75">
      <c r="A150" s="2" t="s">
        <v>4</v>
      </c>
      <c r="B150" s="3">
        <v>35040</v>
      </c>
      <c r="C150" s="2">
        <v>644.36</v>
      </c>
      <c r="D150" s="2">
        <v>1214.96</v>
      </c>
    </row>
    <row r="151" spans="1:4" ht="12.75">
      <c r="A151" s="2" t="s">
        <v>4</v>
      </c>
      <c r="B151" s="3">
        <v>35041</v>
      </c>
      <c r="C151" s="2">
        <v>645.57</v>
      </c>
      <c r="D151" s="2">
        <v>1217.24</v>
      </c>
    </row>
    <row r="152" spans="1:4" ht="12.75">
      <c r="A152" s="2" t="s">
        <v>4</v>
      </c>
      <c r="B152" s="3">
        <v>35044</v>
      </c>
      <c r="C152" s="2">
        <v>647.5</v>
      </c>
      <c r="D152" s="2">
        <v>1220.93</v>
      </c>
    </row>
    <row r="153" spans="1:4" ht="12.75">
      <c r="A153" s="2" t="s">
        <v>4</v>
      </c>
      <c r="B153" s="3">
        <v>35045</v>
      </c>
      <c r="C153" s="2">
        <v>645.97</v>
      </c>
      <c r="D153" s="2">
        <v>1218.05</v>
      </c>
    </row>
    <row r="154" spans="1:4" ht="12.75">
      <c r="A154" s="2" t="s">
        <v>4</v>
      </c>
      <c r="B154" s="3">
        <v>35046</v>
      </c>
      <c r="C154" s="2">
        <v>648.92</v>
      </c>
      <c r="D154" s="2">
        <v>1224.13</v>
      </c>
    </row>
    <row r="155" spans="1:4" ht="12.75">
      <c r="A155" s="2" t="s">
        <v>4</v>
      </c>
      <c r="B155" s="3">
        <v>35047</v>
      </c>
      <c r="C155" s="2">
        <v>643.72</v>
      </c>
      <c r="D155" s="2">
        <v>1214.4</v>
      </c>
    </row>
    <row r="156" spans="1:4" ht="12.75">
      <c r="A156" s="2" t="s">
        <v>4</v>
      </c>
      <c r="B156" s="3">
        <v>35048</v>
      </c>
      <c r="C156" s="2">
        <v>642.21</v>
      </c>
      <c r="D156" s="2">
        <v>1211.56</v>
      </c>
    </row>
    <row r="157" spans="1:4" ht="12.75">
      <c r="A157" s="2" t="s">
        <v>4</v>
      </c>
      <c r="B157" s="3">
        <v>35051</v>
      </c>
      <c r="C157" s="2">
        <v>631.53</v>
      </c>
      <c r="D157" s="2">
        <v>1191.48</v>
      </c>
    </row>
    <row r="158" spans="1:4" ht="12.75">
      <c r="A158" s="2" t="s">
        <v>4</v>
      </c>
      <c r="B158" s="3">
        <v>35052</v>
      </c>
      <c r="C158" s="2">
        <v>637.7</v>
      </c>
      <c r="D158" s="2">
        <v>1203.13</v>
      </c>
    </row>
    <row r="159" spans="1:4" ht="12.75">
      <c r="A159" s="2" t="s">
        <v>4</v>
      </c>
      <c r="B159" s="3">
        <v>35053</v>
      </c>
      <c r="C159" s="2">
        <v>633.7</v>
      </c>
      <c r="D159" s="2">
        <v>1195.66</v>
      </c>
    </row>
    <row r="160" spans="1:4" ht="12.75">
      <c r="A160" s="2" t="s">
        <v>4</v>
      </c>
      <c r="B160" s="3">
        <v>35054</v>
      </c>
      <c r="C160" s="2">
        <v>638.1</v>
      </c>
      <c r="D160" s="2">
        <v>1204.01</v>
      </c>
    </row>
    <row r="161" spans="1:4" ht="12.75">
      <c r="A161" s="2" t="s">
        <v>4</v>
      </c>
      <c r="B161" s="3">
        <v>35055</v>
      </c>
      <c r="C161" s="2">
        <v>640.22</v>
      </c>
      <c r="D161" s="2">
        <v>1208.02</v>
      </c>
    </row>
    <row r="162" spans="1:4" ht="12.75">
      <c r="A162" s="2" t="s">
        <v>4</v>
      </c>
      <c r="B162" s="3">
        <v>35058</v>
      </c>
      <c r="C162" s="2">
        <v>640.22</v>
      </c>
      <c r="D162" s="2">
        <v>1208.02</v>
      </c>
    </row>
    <row r="163" spans="1:4" ht="12.75">
      <c r="A163" s="2" t="s">
        <v>4</v>
      </c>
      <c r="B163" s="3">
        <v>35059</v>
      </c>
      <c r="C163" s="2">
        <v>642.48</v>
      </c>
      <c r="D163" s="2">
        <v>1212.3</v>
      </c>
    </row>
    <row r="164" spans="1:4" ht="12.75">
      <c r="A164" s="2" t="s">
        <v>4</v>
      </c>
      <c r="B164" s="3">
        <v>35060</v>
      </c>
      <c r="C164" s="2">
        <v>643.25</v>
      </c>
      <c r="D164" s="2">
        <v>1214.36</v>
      </c>
    </row>
    <row r="165" spans="1:4" ht="12.75">
      <c r="A165" s="2" t="s">
        <v>4</v>
      </c>
      <c r="B165" s="3">
        <v>35061</v>
      </c>
      <c r="C165" s="2">
        <v>643.09</v>
      </c>
      <c r="D165" s="2">
        <v>1214.1</v>
      </c>
    </row>
    <row r="166" spans="1:4" ht="12.75">
      <c r="A166" s="2" t="s">
        <v>4</v>
      </c>
      <c r="B166" s="3">
        <v>35062</v>
      </c>
      <c r="C166" s="2">
        <v>645.53</v>
      </c>
      <c r="D166" s="2">
        <v>1218.75</v>
      </c>
    </row>
    <row r="167" spans="1:4" ht="12.75">
      <c r="A167" s="2" t="s">
        <v>4</v>
      </c>
      <c r="B167" s="3">
        <v>35064</v>
      </c>
      <c r="C167" s="2">
        <v>645.53</v>
      </c>
      <c r="D167" s="2">
        <v>1218.75</v>
      </c>
    </row>
    <row r="168" spans="1:4" ht="12.75">
      <c r="A168" s="2" t="s">
        <v>4</v>
      </c>
      <c r="B168" s="3">
        <v>35065</v>
      </c>
      <c r="C168" s="2">
        <v>645.53</v>
      </c>
      <c r="D168" s="2">
        <v>1218.75</v>
      </c>
    </row>
    <row r="169" spans="1:4" ht="12.75">
      <c r="A169" s="2" t="s">
        <v>4</v>
      </c>
      <c r="B169" s="3">
        <v>35066</v>
      </c>
      <c r="C169" s="2">
        <v>649.78</v>
      </c>
      <c r="D169" s="2">
        <v>1226.79</v>
      </c>
    </row>
    <row r="170" spans="1:4" ht="12.75">
      <c r="A170" s="2" t="s">
        <v>4</v>
      </c>
      <c r="B170" s="3">
        <v>35067</v>
      </c>
      <c r="C170" s="2">
        <v>649.57</v>
      </c>
      <c r="D170" s="2">
        <v>1226.57</v>
      </c>
    </row>
    <row r="171" spans="1:4" ht="12.75">
      <c r="A171" s="2" t="s">
        <v>4</v>
      </c>
      <c r="B171" s="3">
        <v>35068</v>
      </c>
      <c r="C171" s="2">
        <v>644.65</v>
      </c>
      <c r="D171" s="2">
        <v>1217.29</v>
      </c>
    </row>
    <row r="172" spans="1:4" ht="12.75">
      <c r="A172" s="2" t="s">
        <v>4</v>
      </c>
      <c r="B172" s="3">
        <v>35069</v>
      </c>
      <c r="C172" s="2">
        <v>643.77</v>
      </c>
      <c r="D172" s="2">
        <v>1215.64</v>
      </c>
    </row>
    <row r="173" spans="1:4" ht="12.75">
      <c r="A173" s="2" t="s">
        <v>4</v>
      </c>
      <c r="B173" s="3">
        <v>35072</v>
      </c>
      <c r="C173" s="2">
        <v>645.28</v>
      </c>
      <c r="D173" s="2">
        <v>1218.81</v>
      </c>
    </row>
    <row r="174" spans="1:4" ht="12.75">
      <c r="A174" s="2" t="s">
        <v>4</v>
      </c>
      <c r="B174" s="3">
        <v>35073</v>
      </c>
      <c r="C174" s="2">
        <v>634.79</v>
      </c>
      <c r="D174" s="2">
        <v>1199.09</v>
      </c>
    </row>
    <row r="175" spans="1:4" ht="12.75">
      <c r="A175" s="2" t="s">
        <v>4</v>
      </c>
      <c r="B175" s="3">
        <v>35074</v>
      </c>
      <c r="C175" s="2">
        <v>624.31</v>
      </c>
      <c r="D175" s="2">
        <v>1179.44</v>
      </c>
    </row>
    <row r="176" spans="1:4" ht="12.75">
      <c r="A176" s="2" t="s">
        <v>4</v>
      </c>
      <c r="B176" s="3">
        <v>35075</v>
      </c>
      <c r="C176" s="2">
        <v>629.54</v>
      </c>
      <c r="D176" s="2">
        <v>1189.35</v>
      </c>
    </row>
    <row r="177" spans="1:4" ht="12.75">
      <c r="A177" s="2" t="s">
        <v>4</v>
      </c>
      <c r="B177" s="3">
        <v>35076</v>
      </c>
      <c r="C177" s="2">
        <v>628.98</v>
      </c>
      <c r="D177" s="2">
        <v>1188.29</v>
      </c>
    </row>
    <row r="178" spans="1:4" ht="12.75">
      <c r="A178" s="2" t="s">
        <v>4</v>
      </c>
      <c r="B178" s="3">
        <v>35079</v>
      </c>
      <c r="C178" s="2">
        <v>625.87</v>
      </c>
      <c r="D178" s="2">
        <v>1182.43</v>
      </c>
    </row>
    <row r="179" spans="1:4" ht="12.75">
      <c r="A179" s="2" t="s">
        <v>4</v>
      </c>
      <c r="B179" s="3">
        <v>35080</v>
      </c>
      <c r="C179" s="2">
        <v>632.98</v>
      </c>
      <c r="D179" s="2">
        <v>1195.85</v>
      </c>
    </row>
    <row r="180" spans="1:4" ht="12.75">
      <c r="A180" s="2" t="s">
        <v>4</v>
      </c>
      <c r="B180" s="3">
        <v>35081</v>
      </c>
      <c r="C180" s="2">
        <v>632.55</v>
      </c>
      <c r="D180" s="2">
        <v>1195.15</v>
      </c>
    </row>
    <row r="181" spans="1:4" ht="12.75">
      <c r="A181" s="2" t="s">
        <v>4</v>
      </c>
      <c r="B181" s="3">
        <v>35082</v>
      </c>
      <c r="C181" s="2">
        <v>634.97</v>
      </c>
      <c r="D181" s="2">
        <v>1199.82</v>
      </c>
    </row>
    <row r="182" spans="1:4" ht="12.75">
      <c r="A182" s="2" t="s">
        <v>4</v>
      </c>
      <c r="B182" s="3">
        <v>35083</v>
      </c>
      <c r="C182" s="2">
        <v>638.52</v>
      </c>
      <c r="D182" s="2">
        <v>1206.54</v>
      </c>
    </row>
    <row r="183" spans="1:4" ht="12.75">
      <c r="A183" s="2" t="s">
        <v>4</v>
      </c>
      <c r="B183" s="3">
        <v>35086</v>
      </c>
      <c r="C183" s="2">
        <v>640.8</v>
      </c>
      <c r="D183" s="2">
        <v>1210.86</v>
      </c>
    </row>
    <row r="184" spans="1:4" ht="12.75">
      <c r="A184" s="2" t="s">
        <v>4</v>
      </c>
      <c r="B184" s="3">
        <v>35087</v>
      </c>
      <c r="C184" s="2">
        <v>640.69</v>
      </c>
      <c r="D184" s="2">
        <v>1210.67</v>
      </c>
    </row>
    <row r="185" spans="1:4" ht="12.75">
      <c r="A185" s="2" t="s">
        <v>4</v>
      </c>
      <c r="B185" s="3">
        <v>35088</v>
      </c>
      <c r="C185" s="2">
        <v>647.64</v>
      </c>
      <c r="D185" s="2">
        <v>1223.84</v>
      </c>
    </row>
    <row r="186" spans="1:4" ht="12.75">
      <c r="A186" s="2" t="s">
        <v>4</v>
      </c>
      <c r="B186" s="3">
        <v>35089</v>
      </c>
      <c r="C186" s="2">
        <v>645.06</v>
      </c>
      <c r="D186" s="2">
        <v>1218.97</v>
      </c>
    </row>
    <row r="187" spans="1:4" ht="12.75">
      <c r="A187" s="2" t="s">
        <v>4</v>
      </c>
      <c r="B187" s="3">
        <v>35090</v>
      </c>
      <c r="C187" s="2">
        <v>649.37</v>
      </c>
      <c r="D187" s="2">
        <v>1227.13</v>
      </c>
    </row>
    <row r="188" spans="1:4" ht="12.75">
      <c r="A188" s="2" t="s">
        <v>4</v>
      </c>
      <c r="B188" s="3">
        <v>35093</v>
      </c>
      <c r="C188" s="2">
        <v>651.73</v>
      </c>
      <c r="D188" s="2">
        <v>1231.83</v>
      </c>
    </row>
    <row r="189" spans="1:4" ht="12.75">
      <c r="A189" s="2" t="s">
        <v>4</v>
      </c>
      <c r="B189" s="3">
        <v>35094</v>
      </c>
      <c r="C189" s="2">
        <v>657.81</v>
      </c>
      <c r="D189" s="2">
        <v>1243.37</v>
      </c>
    </row>
    <row r="190" spans="1:4" ht="12.75">
      <c r="A190" s="2" t="s">
        <v>4</v>
      </c>
      <c r="B190" s="3">
        <v>35095</v>
      </c>
      <c r="C190" s="2">
        <v>663.4</v>
      </c>
      <c r="D190" s="2">
        <v>1254.12</v>
      </c>
    </row>
    <row r="191" spans="1:4" ht="12.75">
      <c r="A191" s="2" t="s">
        <v>4</v>
      </c>
      <c r="B191" s="3">
        <v>35096</v>
      </c>
      <c r="C191" s="2">
        <v>666.18</v>
      </c>
      <c r="D191" s="2">
        <v>1259.61</v>
      </c>
    </row>
    <row r="192" spans="1:4" ht="12.75">
      <c r="A192" s="2" t="s">
        <v>4</v>
      </c>
      <c r="B192" s="3">
        <v>35097</v>
      </c>
      <c r="C192" s="2">
        <v>663.99</v>
      </c>
      <c r="D192" s="2">
        <v>1255.54</v>
      </c>
    </row>
    <row r="193" spans="1:4" ht="12.75">
      <c r="A193" s="2" t="s">
        <v>4</v>
      </c>
      <c r="B193" s="3">
        <v>35100</v>
      </c>
      <c r="C193" s="2">
        <v>669.21</v>
      </c>
      <c r="D193" s="2">
        <v>1265.5</v>
      </c>
    </row>
    <row r="194" spans="1:4" ht="12.75">
      <c r="A194" s="2" t="s">
        <v>4</v>
      </c>
      <c r="B194" s="3">
        <v>35101</v>
      </c>
      <c r="C194" s="2">
        <v>674.08</v>
      </c>
      <c r="D194" s="2">
        <v>1274.75</v>
      </c>
    </row>
    <row r="195" spans="1:4" ht="12.75">
      <c r="A195" s="2" t="s">
        <v>4</v>
      </c>
      <c r="B195" s="3">
        <v>35102</v>
      </c>
      <c r="C195" s="2">
        <v>677</v>
      </c>
      <c r="D195" s="2">
        <v>1280.49</v>
      </c>
    </row>
    <row r="196" spans="1:4" ht="12.75">
      <c r="A196" s="2" t="s">
        <v>4</v>
      </c>
      <c r="B196" s="3">
        <v>35103</v>
      </c>
      <c r="C196" s="2">
        <v>682.55</v>
      </c>
      <c r="D196" s="2">
        <v>1291.24</v>
      </c>
    </row>
    <row r="197" spans="1:4" ht="12.75">
      <c r="A197" s="2" t="s">
        <v>4</v>
      </c>
      <c r="B197" s="3">
        <v>35104</v>
      </c>
      <c r="C197" s="2">
        <v>683.06</v>
      </c>
      <c r="D197" s="2">
        <v>1292.27</v>
      </c>
    </row>
    <row r="198" spans="1:4" ht="12.75">
      <c r="A198" s="2" t="s">
        <v>4</v>
      </c>
      <c r="B198" s="3">
        <v>35107</v>
      </c>
      <c r="C198" s="2">
        <v>687.14</v>
      </c>
      <c r="D198" s="2">
        <v>1300.07</v>
      </c>
    </row>
    <row r="199" spans="1:4" ht="12.75">
      <c r="A199" s="2" t="s">
        <v>4</v>
      </c>
      <c r="B199" s="3">
        <v>35108</v>
      </c>
      <c r="C199" s="2">
        <v>685.96</v>
      </c>
      <c r="D199" s="2">
        <v>1298.18</v>
      </c>
    </row>
    <row r="200" spans="1:4" ht="12.75">
      <c r="A200" s="2" t="s">
        <v>4</v>
      </c>
      <c r="B200" s="3">
        <v>35109</v>
      </c>
      <c r="C200" s="2">
        <v>682.21</v>
      </c>
      <c r="D200" s="2">
        <v>1291.26</v>
      </c>
    </row>
    <row r="201" spans="1:4" ht="12.75">
      <c r="A201" s="2" t="s">
        <v>4</v>
      </c>
      <c r="B201" s="3">
        <v>35110</v>
      </c>
      <c r="C201" s="2">
        <v>679.64</v>
      </c>
      <c r="D201" s="2">
        <v>1286.56</v>
      </c>
    </row>
    <row r="202" spans="1:4" ht="12.75">
      <c r="A202" s="2" t="s">
        <v>4</v>
      </c>
      <c r="B202" s="3">
        <v>35111</v>
      </c>
      <c r="C202" s="2">
        <v>676.8</v>
      </c>
      <c r="D202" s="2">
        <v>1281.33</v>
      </c>
    </row>
    <row r="203" spans="1:4" ht="12.75">
      <c r="A203" s="2" t="s">
        <v>4</v>
      </c>
      <c r="B203" s="3">
        <v>35114</v>
      </c>
      <c r="C203" s="2">
        <v>676.8</v>
      </c>
      <c r="D203" s="2">
        <v>1281.33</v>
      </c>
    </row>
    <row r="204" spans="1:4" ht="12.75">
      <c r="A204" s="2" t="s">
        <v>4</v>
      </c>
      <c r="B204" s="3">
        <v>35115</v>
      </c>
      <c r="C204" s="2">
        <v>669.6</v>
      </c>
      <c r="D204" s="2">
        <v>1267.71</v>
      </c>
    </row>
    <row r="205" spans="1:4" ht="12.75">
      <c r="A205" s="2" t="s">
        <v>4</v>
      </c>
      <c r="B205" s="3">
        <v>35116</v>
      </c>
      <c r="C205" s="2">
        <v>676.67</v>
      </c>
      <c r="D205" s="2">
        <v>1281.28</v>
      </c>
    </row>
    <row r="206" spans="1:4" ht="12.75">
      <c r="A206" s="2" t="s">
        <v>4</v>
      </c>
      <c r="B206" s="3">
        <v>35117</v>
      </c>
      <c r="C206" s="2">
        <v>687.32</v>
      </c>
      <c r="D206" s="2">
        <v>1301.5</v>
      </c>
    </row>
    <row r="207" spans="1:4" ht="12.75">
      <c r="A207" s="2" t="s">
        <v>4</v>
      </c>
      <c r="B207" s="3">
        <v>35118</v>
      </c>
      <c r="C207" s="2">
        <v>687.79</v>
      </c>
      <c r="D207" s="2">
        <v>1302.42</v>
      </c>
    </row>
    <row r="208" spans="1:4" ht="12.75">
      <c r="A208" s="2" t="s">
        <v>4</v>
      </c>
      <c r="B208" s="3">
        <v>35121</v>
      </c>
      <c r="C208" s="2">
        <v>680.42</v>
      </c>
      <c r="D208" s="2">
        <v>1288.52</v>
      </c>
    </row>
    <row r="209" spans="1:4" ht="12.75">
      <c r="A209" s="2" t="s">
        <v>4</v>
      </c>
      <c r="B209" s="3">
        <v>35122</v>
      </c>
      <c r="C209" s="2">
        <v>677.47</v>
      </c>
      <c r="D209" s="2">
        <v>1283.04</v>
      </c>
    </row>
    <row r="210" spans="1:4" ht="12.75">
      <c r="A210" s="2" t="s">
        <v>4</v>
      </c>
      <c r="B210" s="3">
        <v>35123</v>
      </c>
      <c r="C210" s="2">
        <v>675.83</v>
      </c>
      <c r="D210" s="2">
        <v>1280.3</v>
      </c>
    </row>
    <row r="211" spans="1:4" ht="12.75">
      <c r="A211" s="2" t="s">
        <v>4</v>
      </c>
      <c r="B211" s="3">
        <v>35124</v>
      </c>
      <c r="C211" s="2">
        <v>671.72</v>
      </c>
      <c r="D211" s="2">
        <v>1272.62</v>
      </c>
    </row>
    <row r="212" spans="1:4" ht="12.75">
      <c r="A212" s="2" t="s">
        <v>4</v>
      </c>
      <c r="B212" s="3">
        <v>35125</v>
      </c>
      <c r="C212" s="2">
        <v>673.77</v>
      </c>
      <c r="D212" s="2">
        <v>1276.55</v>
      </c>
    </row>
    <row r="213" spans="1:4" ht="12.75">
      <c r="A213" s="2" t="s">
        <v>4</v>
      </c>
      <c r="B213" s="3">
        <v>35128</v>
      </c>
      <c r="C213" s="2">
        <v>680.33</v>
      </c>
      <c r="D213" s="2">
        <v>1289.16</v>
      </c>
    </row>
    <row r="214" spans="1:4" ht="12.75">
      <c r="A214" s="2" t="s">
        <v>4</v>
      </c>
      <c r="B214" s="3">
        <v>35129</v>
      </c>
      <c r="C214" s="2">
        <v>685.29</v>
      </c>
      <c r="D214" s="2">
        <v>1298.65</v>
      </c>
    </row>
    <row r="215" spans="1:4" ht="12.75">
      <c r="A215" s="2" t="s">
        <v>4</v>
      </c>
      <c r="B215" s="3">
        <v>35130</v>
      </c>
      <c r="C215" s="2">
        <v>682.26</v>
      </c>
      <c r="D215" s="2">
        <v>1293.28</v>
      </c>
    </row>
    <row r="216" spans="1:4" ht="12.75">
      <c r="A216" s="2" t="s">
        <v>4</v>
      </c>
      <c r="B216" s="3">
        <v>35131</v>
      </c>
      <c r="C216" s="2">
        <v>683.67</v>
      </c>
      <c r="D216" s="2">
        <v>1296.05</v>
      </c>
    </row>
    <row r="217" spans="1:4" ht="12.75">
      <c r="A217" s="2" t="s">
        <v>4</v>
      </c>
      <c r="B217" s="3">
        <v>35132</v>
      </c>
      <c r="C217" s="2">
        <v>663.51</v>
      </c>
      <c r="D217" s="2">
        <v>1257.83</v>
      </c>
    </row>
    <row r="218" spans="1:4" ht="12.75">
      <c r="A218" s="2" t="s">
        <v>4</v>
      </c>
      <c r="B218" s="3">
        <v>35135</v>
      </c>
      <c r="C218" s="2">
        <v>669.52</v>
      </c>
      <c r="D218" s="2">
        <v>1269.29</v>
      </c>
    </row>
    <row r="219" spans="1:4" ht="12.75">
      <c r="A219" s="2" t="s">
        <v>4</v>
      </c>
      <c r="B219" s="3">
        <v>35136</v>
      </c>
      <c r="C219" s="2">
        <v>666.21</v>
      </c>
      <c r="D219" s="2">
        <v>1263.03</v>
      </c>
    </row>
    <row r="220" spans="1:4" ht="12.75">
      <c r="A220" s="2" t="s">
        <v>4</v>
      </c>
      <c r="B220" s="3">
        <v>35137</v>
      </c>
      <c r="C220" s="2">
        <v>668.49</v>
      </c>
      <c r="D220" s="2">
        <v>1267.93</v>
      </c>
    </row>
    <row r="221" spans="1:4" ht="12.75">
      <c r="A221" s="2" t="s">
        <v>4</v>
      </c>
      <c r="B221" s="3">
        <v>35138</v>
      </c>
      <c r="C221" s="2">
        <v>671.04</v>
      </c>
      <c r="D221" s="2">
        <v>1272.8</v>
      </c>
    </row>
    <row r="222" spans="1:4" ht="12.75">
      <c r="A222" s="2" t="s">
        <v>4</v>
      </c>
      <c r="B222" s="3">
        <v>35139</v>
      </c>
      <c r="C222" s="2">
        <v>672.12</v>
      </c>
      <c r="D222" s="2">
        <v>1274.88</v>
      </c>
    </row>
    <row r="223" spans="1:4" ht="12.75">
      <c r="A223" s="2" t="s">
        <v>4</v>
      </c>
      <c r="B223" s="3">
        <v>35142</v>
      </c>
      <c r="C223" s="2">
        <v>682.82</v>
      </c>
      <c r="D223" s="2">
        <v>1295.22</v>
      </c>
    </row>
    <row r="224" spans="1:4" ht="12.75">
      <c r="A224" s="2" t="s">
        <v>4</v>
      </c>
      <c r="B224" s="3">
        <v>35143</v>
      </c>
      <c r="C224" s="2">
        <v>681.88</v>
      </c>
      <c r="D224" s="2">
        <v>1293.48</v>
      </c>
    </row>
    <row r="225" spans="1:4" ht="12.75">
      <c r="A225" s="2" t="s">
        <v>4</v>
      </c>
      <c r="B225" s="3">
        <v>35144</v>
      </c>
      <c r="C225" s="2">
        <v>680.08</v>
      </c>
      <c r="D225" s="2">
        <v>1290.09</v>
      </c>
    </row>
    <row r="226" spans="1:4" ht="12.75">
      <c r="A226" s="2" t="s">
        <v>4</v>
      </c>
      <c r="B226" s="3">
        <v>35145</v>
      </c>
      <c r="C226" s="2">
        <v>679.47</v>
      </c>
      <c r="D226" s="2">
        <v>1289.02</v>
      </c>
    </row>
    <row r="227" spans="1:4" ht="12.75">
      <c r="A227" s="2" t="s">
        <v>4</v>
      </c>
      <c r="B227" s="3">
        <v>35146</v>
      </c>
      <c r="C227" s="2">
        <v>680.91</v>
      </c>
      <c r="D227" s="2">
        <v>1291.74</v>
      </c>
    </row>
    <row r="228" spans="1:4" ht="12.75">
      <c r="A228" s="2" t="s">
        <v>4</v>
      </c>
      <c r="B228" s="3">
        <v>35149</v>
      </c>
      <c r="C228" s="2">
        <v>679.33</v>
      </c>
      <c r="D228" s="2">
        <v>1288.75</v>
      </c>
    </row>
    <row r="229" spans="1:4" ht="12.75">
      <c r="A229" s="2" t="s">
        <v>4</v>
      </c>
      <c r="B229" s="3">
        <v>35150</v>
      </c>
      <c r="C229" s="2">
        <v>681.63</v>
      </c>
      <c r="D229" s="2">
        <v>1293.12</v>
      </c>
    </row>
    <row r="230" spans="1:4" ht="12.75">
      <c r="A230" s="2" t="s">
        <v>4</v>
      </c>
      <c r="B230" s="3">
        <v>35151</v>
      </c>
      <c r="C230" s="2">
        <v>678.9</v>
      </c>
      <c r="D230" s="2">
        <v>1288.35</v>
      </c>
    </row>
    <row r="231" spans="1:4" ht="12.75">
      <c r="A231" s="2" t="s">
        <v>4</v>
      </c>
      <c r="B231" s="3">
        <v>35152</v>
      </c>
      <c r="C231" s="2">
        <v>679.19</v>
      </c>
      <c r="D231" s="2">
        <v>1288.95</v>
      </c>
    </row>
    <row r="232" spans="1:4" ht="12.75">
      <c r="A232" s="2" t="s">
        <v>4</v>
      </c>
      <c r="B232" s="3">
        <v>35153</v>
      </c>
      <c r="C232" s="2">
        <v>677.33</v>
      </c>
      <c r="D232" s="2">
        <v>1285.41</v>
      </c>
    </row>
    <row r="233" spans="1:4" ht="12.75">
      <c r="A233" s="2" t="s">
        <v>4</v>
      </c>
      <c r="B233" s="3">
        <v>35155</v>
      </c>
      <c r="C233" s="2">
        <v>677.33</v>
      </c>
      <c r="D233" s="2">
        <v>1285.41</v>
      </c>
    </row>
    <row r="234" spans="1:4" ht="12.75">
      <c r="A234" s="2" t="s">
        <v>4</v>
      </c>
      <c r="B234" s="3">
        <v>35156</v>
      </c>
      <c r="C234" s="2">
        <v>684.92</v>
      </c>
      <c r="D234" s="2">
        <v>1299.83</v>
      </c>
    </row>
    <row r="235" spans="1:4" ht="12.75">
      <c r="A235" s="2" t="s">
        <v>4</v>
      </c>
      <c r="B235" s="3">
        <v>35157</v>
      </c>
      <c r="C235" s="2">
        <v>686.39</v>
      </c>
      <c r="D235" s="2">
        <v>1302.8</v>
      </c>
    </row>
    <row r="236" spans="1:4" ht="12.75">
      <c r="A236" s="2" t="s">
        <v>4</v>
      </c>
      <c r="B236" s="3">
        <v>35158</v>
      </c>
      <c r="C236" s="2">
        <v>687.22</v>
      </c>
      <c r="D236" s="2">
        <v>1304.4</v>
      </c>
    </row>
    <row r="237" spans="1:4" ht="12.75">
      <c r="A237" s="2" t="s">
        <v>4</v>
      </c>
      <c r="B237" s="3">
        <v>35159</v>
      </c>
      <c r="C237" s="2">
        <v>687.24</v>
      </c>
      <c r="D237" s="2">
        <v>1304.52</v>
      </c>
    </row>
    <row r="238" spans="1:4" ht="12.75">
      <c r="A238" s="2" t="s">
        <v>4</v>
      </c>
      <c r="B238" s="3">
        <v>35160</v>
      </c>
      <c r="C238" s="2">
        <v>687.24</v>
      </c>
      <c r="D238" s="2">
        <v>1304.52</v>
      </c>
    </row>
    <row r="239" spans="1:4" ht="12.75">
      <c r="A239" s="2" t="s">
        <v>4</v>
      </c>
      <c r="B239" s="3">
        <v>35163</v>
      </c>
      <c r="C239" s="2">
        <v>675.25</v>
      </c>
      <c r="D239" s="2">
        <v>1282.17</v>
      </c>
    </row>
    <row r="240" spans="1:4" ht="12.75">
      <c r="A240" s="2" t="s">
        <v>4</v>
      </c>
      <c r="B240" s="3">
        <v>35164</v>
      </c>
      <c r="C240" s="2">
        <v>674.1</v>
      </c>
      <c r="D240" s="2">
        <v>1280</v>
      </c>
    </row>
    <row r="241" spans="1:4" ht="12.75">
      <c r="A241" s="2" t="s">
        <v>4</v>
      </c>
      <c r="B241" s="3">
        <v>35165</v>
      </c>
      <c r="C241" s="2">
        <v>665.69</v>
      </c>
      <c r="D241" s="2">
        <v>1264.11</v>
      </c>
    </row>
    <row r="242" spans="1:4" ht="12.75">
      <c r="A242" s="2" t="s">
        <v>4</v>
      </c>
      <c r="B242" s="3">
        <v>35166</v>
      </c>
      <c r="C242" s="2">
        <v>662.17</v>
      </c>
      <c r="D242" s="2">
        <v>1257.55</v>
      </c>
    </row>
    <row r="243" spans="1:4" ht="12.75">
      <c r="A243" s="2" t="s">
        <v>4</v>
      </c>
      <c r="B243" s="3">
        <v>35167</v>
      </c>
      <c r="C243" s="2">
        <v>668.04</v>
      </c>
      <c r="D243" s="2">
        <v>1268.7</v>
      </c>
    </row>
    <row r="244" spans="1:4" ht="12.75">
      <c r="A244" s="2" t="s">
        <v>4</v>
      </c>
      <c r="B244" s="3">
        <v>35170</v>
      </c>
      <c r="C244" s="2">
        <v>673.77</v>
      </c>
      <c r="D244" s="2">
        <v>1279.59</v>
      </c>
    </row>
    <row r="245" spans="1:4" ht="12.75">
      <c r="A245" s="2" t="s">
        <v>4</v>
      </c>
      <c r="B245" s="3">
        <v>35171</v>
      </c>
      <c r="C245" s="2">
        <v>677</v>
      </c>
      <c r="D245" s="2">
        <v>1285.72</v>
      </c>
    </row>
    <row r="246" spans="1:4" ht="12.75">
      <c r="A246" s="2" t="s">
        <v>4</v>
      </c>
      <c r="B246" s="3">
        <v>35172</v>
      </c>
      <c r="C246" s="2">
        <v>673.59</v>
      </c>
      <c r="D246" s="2">
        <v>1279.39</v>
      </c>
    </row>
    <row r="247" spans="1:4" ht="12.75">
      <c r="A247" s="2" t="s">
        <v>4</v>
      </c>
      <c r="B247" s="3">
        <v>35173</v>
      </c>
      <c r="C247" s="2">
        <v>676.55</v>
      </c>
      <c r="D247" s="2">
        <v>1285.07</v>
      </c>
    </row>
    <row r="248" spans="1:4" ht="12.75">
      <c r="A248" s="2" t="s">
        <v>4</v>
      </c>
      <c r="B248" s="3">
        <v>35174</v>
      </c>
      <c r="C248" s="2">
        <v>677.87</v>
      </c>
      <c r="D248" s="2">
        <v>1287.57</v>
      </c>
    </row>
    <row r="249" spans="1:4" ht="12.75">
      <c r="A249" s="2" t="s">
        <v>4</v>
      </c>
      <c r="B249" s="3">
        <v>35177</v>
      </c>
      <c r="C249" s="2">
        <v>681.49</v>
      </c>
      <c r="D249" s="2">
        <v>1294.48</v>
      </c>
    </row>
    <row r="250" spans="1:4" ht="12.75">
      <c r="A250" s="2" t="s">
        <v>4</v>
      </c>
      <c r="B250" s="3">
        <v>35178</v>
      </c>
      <c r="C250" s="2">
        <v>685.37</v>
      </c>
      <c r="D250" s="2">
        <v>1301.87</v>
      </c>
    </row>
    <row r="251" spans="1:4" ht="12.75">
      <c r="A251" s="2" t="s">
        <v>4</v>
      </c>
      <c r="B251" s="3">
        <v>35179</v>
      </c>
      <c r="C251" s="2">
        <v>685.01</v>
      </c>
      <c r="D251" s="2">
        <v>1301.22</v>
      </c>
    </row>
    <row r="252" spans="1:4" ht="12.75">
      <c r="A252" s="2" t="s">
        <v>4</v>
      </c>
      <c r="B252" s="3">
        <v>35180</v>
      </c>
      <c r="C252" s="2">
        <v>687.9</v>
      </c>
      <c r="D252" s="2">
        <v>1306.75</v>
      </c>
    </row>
    <row r="253" spans="1:4" ht="12.75">
      <c r="A253" s="2" t="s">
        <v>4</v>
      </c>
      <c r="B253" s="3">
        <v>35181</v>
      </c>
      <c r="C253" s="2">
        <v>688.62</v>
      </c>
      <c r="D253" s="2">
        <v>1308.29</v>
      </c>
    </row>
    <row r="254" spans="1:4" ht="12.75">
      <c r="A254" s="2" t="s">
        <v>4</v>
      </c>
      <c r="B254" s="3">
        <v>35184</v>
      </c>
      <c r="C254" s="2">
        <v>689.31</v>
      </c>
      <c r="D254" s="2">
        <v>1309.66</v>
      </c>
    </row>
    <row r="255" spans="1:4" ht="12.75">
      <c r="A255" s="2" t="s">
        <v>4</v>
      </c>
      <c r="B255" s="3">
        <v>35185</v>
      </c>
      <c r="C255" s="2">
        <v>689.32</v>
      </c>
      <c r="D255" s="2">
        <v>1309.79</v>
      </c>
    </row>
    <row r="256" spans="1:4" ht="12.75">
      <c r="A256" s="2" t="s">
        <v>4</v>
      </c>
      <c r="B256" s="3">
        <v>35186</v>
      </c>
      <c r="C256" s="2">
        <v>690.61</v>
      </c>
      <c r="D256" s="2">
        <v>1312.39</v>
      </c>
    </row>
    <row r="257" spans="1:4" ht="12.75">
      <c r="A257" s="2" t="s">
        <v>4</v>
      </c>
      <c r="B257" s="3">
        <v>35187</v>
      </c>
      <c r="C257" s="2">
        <v>679.23</v>
      </c>
      <c r="D257" s="2">
        <v>1290.96</v>
      </c>
    </row>
    <row r="258" spans="1:4" ht="12.75">
      <c r="A258" s="2" t="s">
        <v>4</v>
      </c>
      <c r="B258" s="3">
        <v>35188</v>
      </c>
      <c r="C258" s="2">
        <v>678.35</v>
      </c>
      <c r="D258" s="2">
        <v>1289.35</v>
      </c>
    </row>
    <row r="259" spans="1:4" ht="12.75">
      <c r="A259" s="2" t="s">
        <v>4</v>
      </c>
      <c r="B259" s="3">
        <v>35191</v>
      </c>
      <c r="C259" s="2">
        <v>677.04</v>
      </c>
      <c r="D259" s="2">
        <v>1286.96</v>
      </c>
    </row>
    <row r="260" spans="1:4" ht="12.75">
      <c r="A260" s="2" t="s">
        <v>4</v>
      </c>
      <c r="B260" s="3">
        <v>35192</v>
      </c>
      <c r="C260" s="2">
        <v>674.12</v>
      </c>
      <c r="D260" s="2">
        <v>1281.45</v>
      </c>
    </row>
    <row r="261" spans="1:4" ht="12.75">
      <c r="A261" s="2" t="s">
        <v>4</v>
      </c>
      <c r="B261" s="3">
        <v>35193</v>
      </c>
      <c r="C261" s="2">
        <v>679.16</v>
      </c>
      <c r="D261" s="2">
        <v>1291.36</v>
      </c>
    </row>
    <row r="262" spans="1:4" ht="12.75">
      <c r="A262" s="2" t="s">
        <v>4</v>
      </c>
      <c r="B262" s="3">
        <v>35194</v>
      </c>
      <c r="C262" s="2">
        <v>680.54</v>
      </c>
      <c r="D262" s="2">
        <v>1294.28</v>
      </c>
    </row>
    <row r="263" spans="1:4" ht="12.75">
      <c r="A263" s="2" t="s">
        <v>4</v>
      </c>
      <c r="B263" s="3">
        <v>35195</v>
      </c>
      <c r="C263" s="2">
        <v>687.89</v>
      </c>
      <c r="D263" s="2">
        <v>1308.28</v>
      </c>
    </row>
    <row r="264" spans="1:4" ht="12.75">
      <c r="A264" s="2" t="s">
        <v>4</v>
      </c>
      <c r="B264" s="3">
        <v>35198</v>
      </c>
      <c r="C264" s="2">
        <v>696.91</v>
      </c>
      <c r="D264" s="2">
        <v>1325.66</v>
      </c>
    </row>
    <row r="265" spans="1:4" ht="12.75">
      <c r="A265" s="2" t="s">
        <v>4</v>
      </c>
      <c r="B265" s="3">
        <v>35199</v>
      </c>
      <c r="C265" s="2">
        <v>701.65</v>
      </c>
      <c r="D265" s="2">
        <v>1334.9</v>
      </c>
    </row>
    <row r="266" spans="1:4" ht="12.75">
      <c r="A266" s="2" t="s">
        <v>4</v>
      </c>
      <c r="B266" s="3">
        <v>35200</v>
      </c>
      <c r="C266" s="2">
        <v>701.53</v>
      </c>
      <c r="D266" s="2">
        <v>1334.88</v>
      </c>
    </row>
    <row r="267" spans="1:4" ht="12.75">
      <c r="A267" s="2" t="s">
        <v>4</v>
      </c>
      <c r="B267" s="3">
        <v>35201</v>
      </c>
      <c r="C267" s="2">
        <v>701.96</v>
      </c>
      <c r="D267" s="2">
        <v>1335.83</v>
      </c>
    </row>
    <row r="268" spans="1:4" ht="12.75">
      <c r="A268" s="2" t="s">
        <v>4</v>
      </c>
      <c r="B268" s="3">
        <v>35202</v>
      </c>
      <c r="C268" s="2">
        <v>705.76</v>
      </c>
      <c r="D268" s="2">
        <v>1343.13</v>
      </c>
    </row>
    <row r="269" spans="1:4" ht="12.75">
      <c r="A269" s="2" t="s">
        <v>4</v>
      </c>
      <c r="B269" s="3">
        <v>35205</v>
      </c>
      <c r="C269" s="2">
        <v>709.9</v>
      </c>
      <c r="D269" s="2">
        <v>1351.13</v>
      </c>
    </row>
    <row r="270" spans="1:4" ht="12.75">
      <c r="A270" s="2" t="s">
        <v>4</v>
      </c>
      <c r="B270" s="3">
        <v>35206</v>
      </c>
      <c r="C270" s="2">
        <v>709.4</v>
      </c>
      <c r="D270" s="2">
        <v>1350.19</v>
      </c>
    </row>
    <row r="271" spans="1:4" ht="12.75">
      <c r="A271" s="2" t="s">
        <v>4</v>
      </c>
      <c r="B271" s="3">
        <v>35207</v>
      </c>
      <c r="C271" s="2">
        <v>714.13</v>
      </c>
      <c r="D271" s="2">
        <v>1359.36</v>
      </c>
    </row>
    <row r="272" spans="1:4" ht="12.75">
      <c r="A272" s="2" t="s">
        <v>4</v>
      </c>
      <c r="B272" s="3">
        <v>35208</v>
      </c>
      <c r="C272" s="2">
        <v>712.28</v>
      </c>
      <c r="D272" s="2">
        <v>1355.88</v>
      </c>
    </row>
    <row r="273" spans="1:4" ht="12.75">
      <c r="A273" s="2" t="s">
        <v>4</v>
      </c>
      <c r="B273" s="3">
        <v>35209</v>
      </c>
      <c r="C273" s="2">
        <v>714.15</v>
      </c>
      <c r="D273" s="2">
        <v>1359.44</v>
      </c>
    </row>
    <row r="274" spans="1:4" ht="12.75">
      <c r="A274" s="2" t="s">
        <v>4</v>
      </c>
      <c r="B274" s="3">
        <v>35212</v>
      </c>
      <c r="C274" s="2">
        <v>714.15</v>
      </c>
      <c r="D274" s="2">
        <v>1359.44</v>
      </c>
    </row>
    <row r="275" spans="1:4" ht="12.75">
      <c r="A275" s="2" t="s">
        <v>4</v>
      </c>
      <c r="B275" s="3">
        <v>35213</v>
      </c>
      <c r="C275" s="2">
        <v>708.1</v>
      </c>
      <c r="D275" s="2">
        <v>1347.96</v>
      </c>
    </row>
    <row r="276" spans="1:4" ht="12.75">
      <c r="A276" s="2" t="s">
        <v>4</v>
      </c>
      <c r="B276" s="3">
        <v>35214</v>
      </c>
      <c r="C276" s="2">
        <v>703.39</v>
      </c>
      <c r="D276" s="2">
        <v>1339.31</v>
      </c>
    </row>
    <row r="277" spans="1:4" ht="12.75">
      <c r="A277" s="2" t="s">
        <v>4</v>
      </c>
      <c r="B277" s="3">
        <v>35215</v>
      </c>
      <c r="C277" s="2">
        <v>707.24</v>
      </c>
      <c r="D277" s="2">
        <v>1346.82</v>
      </c>
    </row>
    <row r="278" spans="1:4" ht="12.75">
      <c r="A278" s="2" t="s">
        <v>4</v>
      </c>
      <c r="B278" s="3">
        <v>35216</v>
      </c>
      <c r="C278" s="2">
        <v>705.35</v>
      </c>
      <c r="D278" s="2">
        <v>1343.31</v>
      </c>
    </row>
    <row r="279" spans="1:4" ht="12.75">
      <c r="A279" s="2" t="s">
        <v>4</v>
      </c>
      <c r="B279" s="3">
        <v>35219</v>
      </c>
      <c r="C279" s="2">
        <v>703.78</v>
      </c>
      <c r="D279" s="2">
        <v>1340.33</v>
      </c>
    </row>
    <row r="280" spans="1:4" ht="12.75">
      <c r="A280" s="2" t="s">
        <v>4</v>
      </c>
      <c r="B280" s="3">
        <v>35220</v>
      </c>
      <c r="C280" s="2">
        <v>708.77</v>
      </c>
      <c r="D280" s="2">
        <v>1349.91</v>
      </c>
    </row>
    <row r="281" spans="1:4" ht="12.75">
      <c r="A281" s="2" t="s">
        <v>4</v>
      </c>
      <c r="B281" s="3">
        <v>35221</v>
      </c>
      <c r="C281" s="2">
        <v>714.22</v>
      </c>
      <c r="D281" s="2">
        <v>1360.61</v>
      </c>
    </row>
    <row r="282" spans="1:4" ht="12.75">
      <c r="A282" s="2" t="s">
        <v>4</v>
      </c>
      <c r="B282" s="3">
        <v>35222</v>
      </c>
      <c r="C282" s="2">
        <v>708.92</v>
      </c>
      <c r="D282" s="2">
        <v>1350.74</v>
      </c>
    </row>
    <row r="283" spans="1:4" ht="12.75">
      <c r="A283" s="2" t="s">
        <v>4</v>
      </c>
      <c r="B283" s="3">
        <v>35223</v>
      </c>
      <c r="C283" s="2">
        <v>707.79</v>
      </c>
      <c r="D283" s="2">
        <v>1348.61</v>
      </c>
    </row>
    <row r="284" spans="1:4" ht="12.75">
      <c r="A284" s="2" t="s">
        <v>4</v>
      </c>
      <c r="B284" s="3">
        <v>35226</v>
      </c>
      <c r="C284" s="2">
        <v>707.16</v>
      </c>
      <c r="D284" s="2">
        <v>1347.46</v>
      </c>
    </row>
    <row r="285" spans="1:4" ht="12.75">
      <c r="A285" s="2" t="s">
        <v>4</v>
      </c>
      <c r="B285" s="3">
        <v>35227</v>
      </c>
      <c r="C285" s="2">
        <v>706.3</v>
      </c>
      <c r="D285" s="2">
        <v>1345.83</v>
      </c>
    </row>
    <row r="286" spans="1:4" ht="12.75">
      <c r="A286" s="2" t="s">
        <v>4</v>
      </c>
      <c r="B286" s="3">
        <v>35228</v>
      </c>
      <c r="C286" s="2">
        <v>705.33</v>
      </c>
      <c r="D286" s="2">
        <v>1344.58</v>
      </c>
    </row>
    <row r="287" spans="1:4" ht="12.75">
      <c r="A287" s="2" t="s">
        <v>4</v>
      </c>
      <c r="B287" s="3">
        <v>35229</v>
      </c>
      <c r="C287" s="2">
        <v>703.62</v>
      </c>
      <c r="D287" s="2">
        <v>1341.41</v>
      </c>
    </row>
    <row r="288" spans="1:4" ht="12.75">
      <c r="A288" s="2" t="s">
        <v>4</v>
      </c>
      <c r="B288" s="3">
        <v>35230</v>
      </c>
      <c r="C288" s="2">
        <v>700.88</v>
      </c>
      <c r="D288" s="2">
        <v>1336.19</v>
      </c>
    </row>
    <row r="289" spans="1:4" ht="12.75">
      <c r="A289" s="2" t="s">
        <v>4</v>
      </c>
      <c r="B289" s="3">
        <v>35233</v>
      </c>
      <c r="C289" s="2">
        <v>699.89</v>
      </c>
      <c r="D289" s="2">
        <v>1334.36</v>
      </c>
    </row>
    <row r="290" spans="1:4" ht="12.75">
      <c r="A290" s="2" t="s">
        <v>4</v>
      </c>
      <c r="B290" s="3">
        <v>35234</v>
      </c>
      <c r="C290" s="2">
        <v>695.42</v>
      </c>
      <c r="D290" s="2">
        <v>1325.86</v>
      </c>
    </row>
    <row r="291" spans="1:4" ht="12.75">
      <c r="A291" s="2" t="s">
        <v>4</v>
      </c>
      <c r="B291" s="3">
        <v>35235</v>
      </c>
      <c r="C291" s="2">
        <v>695.16</v>
      </c>
      <c r="D291" s="2">
        <v>1325.38</v>
      </c>
    </row>
    <row r="292" spans="1:4" ht="12.75">
      <c r="A292" s="2" t="s">
        <v>4</v>
      </c>
      <c r="B292" s="3">
        <v>35236</v>
      </c>
      <c r="C292" s="2">
        <v>693.88</v>
      </c>
      <c r="D292" s="2">
        <v>1323.03</v>
      </c>
    </row>
    <row r="293" spans="1:4" ht="12.75">
      <c r="A293" s="2" t="s">
        <v>4</v>
      </c>
      <c r="B293" s="3">
        <v>35237</v>
      </c>
      <c r="C293" s="2">
        <v>697.84</v>
      </c>
      <c r="D293" s="2">
        <v>1330.61</v>
      </c>
    </row>
    <row r="294" spans="1:4" ht="12.75">
      <c r="A294" s="2" t="s">
        <v>4</v>
      </c>
      <c r="B294" s="3">
        <v>35240</v>
      </c>
      <c r="C294" s="2">
        <v>700.15</v>
      </c>
      <c r="D294" s="2">
        <v>1335.02</v>
      </c>
    </row>
    <row r="295" spans="1:4" ht="12.75">
      <c r="A295" s="2" t="s">
        <v>4</v>
      </c>
      <c r="B295" s="3">
        <v>35241</v>
      </c>
      <c r="C295" s="2">
        <v>698.83</v>
      </c>
      <c r="D295" s="2">
        <v>1332.49</v>
      </c>
    </row>
    <row r="296" spans="1:4" ht="12.75">
      <c r="A296" s="2" t="s">
        <v>4</v>
      </c>
      <c r="B296" s="3">
        <v>35242</v>
      </c>
      <c r="C296" s="2">
        <v>693.53</v>
      </c>
      <c r="D296" s="2">
        <v>1322.83</v>
      </c>
    </row>
    <row r="297" spans="1:4" ht="12.75">
      <c r="A297" s="2" t="s">
        <v>4</v>
      </c>
      <c r="B297" s="3">
        <v>35243</v>
      </c>
      <c r="C297" s="2">
        <v>698.04</v>
      </c>
      <c r="D297" s="2">
        <v>1331.45</v>
      </c>
    </row>
    <row r="298" spans="1:4" ht="12.75">
      <c r="A298" s="2" t="s">
        <v>4</v>
      </c>
      <c r="B298" s="3">
        <v>35244</v>
      </c>
      <c r="C298" s="2">
        <v>701.98</v>
      </c>
      <c r="D298" s="2">
        <v>1338.97</v>
      </c>
    </row>
    <row r="299" spans="1:4" ht="12.75">
      <c r="A299" s="2" t="s">
        <v>4</v>
      </c>
      <c r="B299" s="3">
        <v>35246</v>
      </c>
      <c r="C299" s="2">
        <v>701.98</v>
      </c>
      <c r="D299" s="2">
        <v>1338.97</v>
      </c>
    </row>
    <row r="300" spans="1:4" ht="12.75">
      <c r="A300" s="2" t="s">
        <v>4</v>
      </c>
      <c r="B300" s="3">
        <v>35247</v>
      </c>
      <c r="C300" s="2">
        <v>707.36</v>
      </c>
      <c r="D300" s="2">
        <v>1349.42</v>
      </c>
    </row>
    <row r="301" spans="1:4" ht="12.75">
      <c r="A301" s="2" t="s">
        <v>4</v>
      </c>
      <c r="B301" s="3">
        <v>35248</v>
      </c>
      <c r="C301" s="2">
        <v>705</v>
      </c>
      <c r="D301" s="2">
        <v>1345.14</v>
      </c>
    </row>
    <row r="302" spans="1:4" ht="12.75">
      <c r="A302" s="2" t="s">
        <v>4</v>
      </c>
      <c r="B302" s="3">
        <v>35249</v>
      </c>
      <c r="C302" s="2">
        <v>702.86</v>
      </c>
      <c r="D302" s="2">
        <v>1341.07</v>
      </c>
    </row>
    <row r="303" spans="1:4" ht="12.75">
      <c r="A303" s="2" t="s">
        <v>4</v>
      </c>
      <c r="B303" s="3">
        <v>35250</v>
      </c>
      <c r="C303" s="2">
        <v>702.86</v>
      </c>
      <c r="D303" s="2">
        <v>1341.07</v>
      </c>
    </row>
    <row r="304" spans="1:4" ht="12.75">
      <c r="A304" s="2" t="s">
        <v>4</v>
      </c>
      <c r="B304" s="3">
        <v>35251</v>
      </c>
      <c r="C304" s="2">
        <v>688.29</v>
      </c>
      <c r="D304" s="2">
        <v>1313.31</v>
      </c>
    </row>
    <row r="305" spans="1:4" ht="12.75">
      <c r="A305" s="2" t="s">
        <v>4</v>
      </c>
      <c r="B305" s="3">
        <v>35254</v>
      </c>
      <c r="C305" s="2">
        <v>682.42</v>
      </c>
      <c r="D305" s="2">
        <v>1302.44</v>
      </c>
    </row>
    <row r="306" spans="1:4" ht="12.75">
      <c r="A306" s="2" t="s">
        <v>4</v>
      </c>
      <c r="B306" s="3">
        <v>35255</v>
      </c>
      <c r="C306" s="2">
        <v>684.78</v>
      </c>
      <c r="D306" s="2">
        <v>1307.07</v>
      </c>
    </row>
    <row r="307" spans="1:4" ht="12.75">
      <c r="A307" s="2" t="s">
        <v>4</v>
      </c>
      <c r="B307" s="3">
        <v>35256</v>
      </c>
      <c r="C307" s="2">
        <v>684.11</v>
      </c>
      <c r="D307" s="2">
        <v>1305.88</v>
      </c>
    </row>
    <row r="308" spans="1:4" ht="12.75">
      <c r="A308" s="2" t="s">
        <v>4</v>
      </c>
      <c r="B308" s="3">
        <v>35257</v>
      </c>
      <c r="C308" s="2">
        <v>672.06</v>
      </c>
      <c r="D308" s="2">
        <v>1283</v>
      </c>
    </row>
    <row r="309" spans="1:4" ht="12.75">
      <c r="A309" s="2" t="s">
        <v>4</v>
      </c>
      <c r="B309" s="3">
        <v>35258</v>
      </c>
      <c r="C309" s="2">
        <v>671.92</v>
      </c>
      <c r="D309" s="2">
        <v>1282.73</v>
      </c>
    </row>
    <row r="310" spans="1:4" ht="12.75">
      <c r="A310" s="2" t="s">
        <v>4</v>
      </c>
      <c r="B310" s="3">
        <v>35261</v>
      </c>
      <c r="C310" s="2">
        <v>654.51</v>
      </c>
      <c r="D310" s="2">
        <v>1249.51</v>
      </c>
    </row>
    <row r="311" spans="1:4" ht="12.75">
      <c r="A311" s="2" t="s">
        <v>4</v>
      </c>
      <c r="B311" s="3">
        <v>35262</v>
      </c>
      <c r="C311" s="2">
        <v>651.92</v>
      </c>
      <c r="D311" s="2">
        <v>1244.56</v>
      </c>
    </row>
    <row r="312" spans="1:4" ht="12.75">
      <c r="A312" s="2" t="s">
        <v>4</v>
      </c>
      <c r="B312" s="3">
        <v>35263</v>
      </c>
      <c r="C312" s="2">
        <v>659.92</v>
      </c>
      <c r="D312" s="2">
        <v>1259.94</v>
      </c>
    </row>
    <row r="313" spans="1:4" ht="12.75">
      <c r="A313" s="2" t="s">
        <v>4</v>
      </c>
      <c r="B313" s="3">
        <v>35264</v>
      </c>
      <c r="C313" s="2">
        <v>670.34</v>
      </c>
      <c r="D313" s="2">
        <v>1279.94</v>
      </c>
    </row>
    <row r="314" spans="1:4" ht="12.75">
      <c r="A314" s="2" t="s">
        <v>4</v>
      </c>
      <c r="B314" s="3">
        <v>35265</v>
      </c>
      <c r="C314" s="2">
        <v>665.15</v>
      </c>
      <c r="D314" s="2">
        <v>1270.02</v>
      </c>
    </row>
    <row r="315" spans="1:4" ht="12.75">
      <c r="A315" s="2" t="s">
        <v>4</v>
      </c>
      <c r="B315" s="3">
        <v>35268</v>
      </c>
      <c r="C315" s="2">
        <v>659.39</v>
      </c>
      <c r="D315" s="2">
        <v>1259.04</v>
      </c>
    </row>
    <row r="316" spans="1:4" ht="12.75">
      <c r="A316" s="2" t="s">
        <v>4</v>
      </c>
      <c r="B316" s="3">
        <v>35269</v>
      </c>
      <c r="C316" s="2">
        <v>650.37</v>
      </c>
      <c r="D316" s="2">
        <v>1241.84</v>
      </c>
    </row>
    <row r="317" spans="1:4" ht="12.75">
      <c r="A317" s="2" t="s">
        <v>4</v>
      </c>
      <c r="B317" s="3">
        <v>35270</v>
      </c>
      <c r="C317" s="2">
        <v>649.55</v>
      </c>
      <c r="D317" s="2">
        <v>1240.33</v>
      </c>
    </row>
    <row r="318" spans="1:4" ht="12.75">
      <c r="A318" s="2" t="s">
        <v>4</v>
      </c>
      <c r="B318" s="3">
        <v>35271</v>
      </c>
      <c r="C318" s="2">
        <v>655.26</v>
      </c>
      <c r="D318" s="2">
        <v>1251.25</v>
      </c>
    </row>
    <row r="319" spans="1:4" ht="12.75">
      <c r="A319" s="2" t="s">
        <v>4</v>
      </c>
      <c r="B319" s="3">
        <v>35272</v>
      </c>
      <c r="C319" s="2">
        <v>661.12</v>
      </c>
      <c r="D319" s="2">
        <v>1262.44</v>
      </c>
    </row>
    <row r="320" spans="1:4" ht="12.75">
      <c r="A320" s="2" t="s">
        <v>4</v>
      </c>
      <c r="B320" s="3">
        <v>35275</v>
      </c>
      <c r="C320" s="2">
        <v>655.94</v>
      </c>
      <c r="D320" s="2">
        <v>1252.71</v>
      </c>
    </row>
    <row r="321" spans="1:4" ht="12.75">
      <c r="A321" s="2" t="s">
        <v>4</v>
      </c>
      <c r="B321" s="3">
        <v>35276</v>
      </c>
      <c r="C321" s="2">
        <v>659.57</v>
      </c>
      <c r="D321" s="2">
        <v>1259.73</v>
      </c>
    </row>
    <row r="322" spans="1:4" ht="12.75">
      <c r="A322" s="2" t="s">
        <v>4</v>
      </c>
      <c r="B322" s="3">
        <v>35277</v>
      </c>
      <c r="C322" s="2">
        <v>664.19</v>
      </c>
      <c r="D322" s="2">
        <v>1268.88</v>
      </c>
    </row>
    <row r="323" spans="1:4" ht="12.75">
      <c r="A323" s="2" t="s">
        <v>4</v>
      </c>
      <c r="B323" s="3">
        <v>35278</v>
      </c>
      <c r="C323" s="2">
        <v>675.03</v>
      </c>
      <c r="D323" s="2">
        <v>1289.81</v>
      </c>
    </row>
    <row r="324" spans="1:4" ht="12.75">
      <c r="A324" s="2" t="s">
        <v>4</v>
      </c>
      <c r="B324" s="3">
        <v>35279</v>
      </c>
      <c r="C324" s="2">
        <v>687.84</v>
      </c>
      <c r="D324" s="2">
        <v>1314.36</v>
      </c>
    </row>
    <row r="325" spans="1:4" ht="12.75">
      <c r="A325" s="2" t="s">
        <v>4</v>
      </c>
      <c r="B325" s="3">
        <v>35282</v>
      </c>
      <c r="C325" s="2">
        <v>685.9</v>
      </c>
      <c r="D325" s="2">
        <v>1310.76</v>
      </c>
    </row>
    <row r="326" spans="1:4" ht="12.75">
      <c r="A326" s="2" t="s">
        <v>4</v>
      </c>
      <c r="B326" s="3">
        <v>35283</v>
      </c>
      <c r="C326" s="2">
        <v>688.13</v>
      </c>
      <c r="D326" s="2">
        <v>1315.07</v>
      </c>
    </row>
    <row r="327" spans="1:4" ht="12.75">
      <c r="A327" s="2" t="s">
        <v>4</v>
      </c>
      <c r="B327" s="3">
        <v>35284</v>
      </c>
      <c r="C327" s="2">
        <v>690.69</v>
      </c>
      <c r="D327" s="2">
        <v>1320.16</v>
      </c>
    </row>
    <row r="328" spans="1:4" ht="12.75">
      <c r="A328" s="2" t="s">
        <v>4</v>
      </c>
      <c r="B328" s="3">
        <v>35285</v>
      </c>
      <c r="C328" s="2">
        <v>689.46</v>
      </c>
      <c r="D328" s="2">
        <v>1317.84</v>
      </c>
    </row>
    <row r="329" spans="1:4" ht="12.75">
      <c r="A329" s="2" t="s">
        <v>4</v>
      </c>
      <c r="B329" s="3">
        <v>35286</v>
      </c>
      <c r="C329" s="2">
        <v>687.35</v>
      </c>
      <c r="D329" s="2">
        <v>1314.1</v>
      </c>
    </row>
    <row r="330" spans="1:4" ht="12.75">
      <c r="A330" s="2" t="s">
        <v>4</v>
      </c>
      <c r="B330" s="3">
        <v>35289</v>
      </c>
      <c r="C330" s="2">
        <v>691.53</v>
      </c>
      <c r="D330" s="2">
        <v>1322.15</v>
      </c>
    </row>
    <row r="331" spans="1:4" ht="12.75">
      <c r="A331" s="2" t="s">
        <v>4</v>
      </c>
      <c r="B331" s="3">
        <v>35290</v>
      </c>
      <c r="C331" s="2">
        <v>686.01</v>
      </c>
      <c r="D331" s="2">
        <v>1311.94</v>
      </c>
    </row>
    <row r="332" spans="1:4" ht="12.75">
      <c r="A332" s="2" t="s">
        <v>4</v>
      </c>
      <c r="B332" s="3">
        <v>35291</v>
      </c>
      <c r="C332" s="2">
        <v>688.52</v>
      </c>
      <c r="D332" s="2">
        <v>1316.95</v>
      </c>
    </row>
    <row r="333" spans="1:4" ht="12.75">
      <c r="A333" s="2" t="s">
        <v>4</v>
      </c>
      <c r="B333" s="3">
        <v>35292</v>
      </c>
      <c r="C333" s="2">
        <v>688.76</v>
      </c>
      <c r="D333" s="2">
        <v>1317.48</v>
      </c>
    </row>
    <row r="334" spans="1:4" ht="12.75">
      <c r="A334" s="2" t="s">
        <v>4</v>
      </c>
      <c r="B334" s="3">
        <v>35293</v>
      </c>
      <c r="C334" s="2">
        <v>691.76</v>
      </c>
      <c r="D334" s="2">
        <v>1323.35</v>
      </c>
    </row>
    <row r="335" spans="1:4" ht="12.75">
      <c r="A335" s="2" t="s">
        <v>4</v>
      </c>
      <c r="B335" s="3">
        <v>35296</v>
      </c>
      <c r="C335" s="2">
        <v>692.69</v>
      </c>
      <c r="D335" s="2">
        <v>1325.16</v>
      </c>
    </row>
    <row r="336" spans="1:4" ht="12.75">
      <c r="A336" s="2" t="s">
        <v>4</v>
      </c>
      <c r="B336" s="3">
        <v>35297</v>
      </c>
      <c r="C336" s="2">
        <v>691.6</v>
      </c>
      <c r="D336" s="2">
        <v>1323.19</v>
      </c>
    </row>
    <row r="337" spans="1:4" ht="12.75">
      <c r="A337" s="2" t="s">
        <v>4</v>
      </c>
      <c r="B337" s="3">
        <v>35298</v>
      </c>
      <c r="C337" s="2">
        <v>691.11</v>
      </c>
      <c r="D337" s="2">
        <v>1322.41</v>
      </c>
    </row>
    <row r="338" spans="1:4" ht="12.75">
      <c r="A338" s="2" t="s">
        <v>4</v>
      </c>
      <c r="B338" s="3">
        <v>35299</v>
      </c>
      <c r="C338" s="2">
        <v>697.16</v>
      </c>
      <c r="D338" s="2">
        <v>1334.03</v>
      </c>
    </row>
    <row r="339" spans="1:4" ht="12.75">
      <c r="A339" s="2" t="s">
        <v>4</v>
      </c>
      <c r="B339" s="3">
        <v>35300</v>
      </c>
      <c r="C339" s="2">
        <v>694.43</v>
      </c>
      <c r="D339" s="2">
        <v>1328.84</v>
      </c>
    </row>
    <row r="340" spans="1:4" ht="12.75">
      <c r="A340" s="2" t="s">
        <v>4</v>
      </c>
      <c r="B340" s="3">
        <v>35303</v>
      </c>
      <c r="C340" s="2">
        <v>691.81</v>
      </c>
      <c r="D340" s="2">
        <v>1323.84</v>
      </c>
    </row>
    <row r="341" spans="1:4" ht="12.75">
      <c r="A341" s="2" t="s">
        <v>4</v>
      </c>
      <c r="B341" s="3">
        <v>35304</v>
      </c>
      <c r="C341" s="2">
        <v>694.75</v>
      </c>
      <c r="D341" s="2">
        <v>1329.49</v>
      </c>
    </row>
    <row r="342" spans="1:4" ht="12.75">
      <c r="A342" s="2" t="s">
        <v>4</v>
      </c>
      <c r="B342" s="3">
        <v>35305</v>
      </c>
      <c r="C342" s="2">
        <v>694.4</v>
      </c>
      <c r="D342" s="2">
        <v>1329.13</v>
      </c>
    </row>
    <row r="343" spans="1:4" ht="12.75">
      <c r="A343" s="2" t="s">
        <v>4</v>
      </c>
      <c r="B343" s="3">
        <v>35306</v>
      </c>
      <c r="C343" s="2">
        <v>687.56</v>
      </c>
      <c r="D343" s="2">
        <v>1316.23</v>
      </c>
    </row>
    <row r="344" spans="1:4" ht="12.75">
      <c r="A344" s="2" t="s">
        <v>4</v>
      </c>
      <c r="B344" s="3">
        <v>35307</v>
      </c>
      <c r="C344" s="2">
        <v>682.91</v>
      </c>
      <c r="D344" s="2">
        <v>1307.37</v>
      </c>
    </row>
    <row r="345" spans="1:4" ht="12.75">
      <c r="A345" s="2" t="s">
        <v>4</v>
      </c>
      <c r="B345" s="3">
        <v>35308</v>
      </c>
      <c r="C345" s="2">
        <v>682.91</v>
      </c>
      <c r="D345" s="2">
        <v>1307.37</v>
      </c>
    </row>
    <row r="346" spans="1:4" ht="12.75">
      <c r="A346" s="2" t="s">
        <v>4</v>
      </c>
      <c r="B346" s="3">
        <v>35310</v>
      </c>
      <c r="C346" s="2">
        <v>682.91</v>
      </c>
      <c r="D346" s="2">
        <v>1307.37</v>
      </c>
    </row>
    <row r="347" spans="1:4" ht="12.75">
      <c r="A347" s="2" t="s">
        <v>4</v>
      </c>
      <c r="B347" s="3">
        <v>35311</v>
      </c>
      <c r="C347" s="2">
        <v>684.37</v>
      </c>
      <c r="D347" s="2">
        <v>1310.2</v>
      </c>
    </row>
    <row r="348" spans="1:4" ht="12.75">
      <c r="A348" s="2" t="s">
        <v>4</v>
      </c>
      <c r="B348" s="3">
        <v>35312</v>
      </c>
      <c r="C348" s="2">
        <v>685.38</v>
      </c>
      <c r="D348" s="2">
        <v>1312.54</v>
      </c>
    </row>
    <row r="349" spans="1:4" ht="12.75">
      <c r="A349" s="2" t="s">
        <v>4</v>
      </c>
      <c r="B349" s="3">
        <v>35313</v>
      </c>
      <c r="C349" s="2">
        <v>678.58</v>
      </c>
      <c r="D349" s="2">
        <v>1299.6</v>
      </c>
    </row>
    <row r="350" spans="1:4" ht="12.75">
      <c r="A350" s="2" t="s">
        <v>4</v>
      </c>
      <c r="B350" s="3">
        <v>35314</v>
      </c>
      <c r="C350" s="2">
        <v>685.58</v>
      </c>
      <c r="D350" s="2">
        <v>1313.14</v>
      </c>
    </row>
    <row r="351" spans="1:4" ht="12.75">
      <c r="A351" s="2" t="s">
        <v>4</v>
      </c>
      <c r="B351" s="3">
        <v>35317</v>
      </c>
      <c r="C351" s="2">
        <v>692.41</v>
      </c>
      <c r="D351" s="2">
        <v>1326.25</v>
      </c>
    </row>
    <row r="352" spans="1:4" ht="12.75">
      <c r="A352" s="2" t="s">
        <v>4</v>
      </c>
      <c r="B352" s="3">
        <v>35318</v>
      </c>
      <c r="C352" s="2">
        <v>692.82</v>
      </c>
      <c r="D352" s="2">
        <v>1327.18</v>
      </c>
    </row>
    <row r="353" spans="1:4" ht="12.75">
      <c r="A353" s="2" t="s">
        <v>4</v>
      </c>
      <c r="B353" s="3">
        <v>35319</v>
      </c>
      <c r="C353" s="2">
        <v>695.83</v>
      </c>
      <c r="D353" s="2">
        <v>1333.22</v>
      </c>
    </row>
    <row r="354" spans="1:4" ht="12.75">
      <c r="A354" s="2" t="s">
        <v>4</v>
      </c>
      <c r="B354" s="3">
        <v>35320</v>
      </c>
      <c r="C354" s="2">
        <v>700.08</v>
      </c>
      <c r="D354" s="2">
        <v>1341.78</v>
      </c>
    </row>
    <row r="355" spans="1:4" ht="12.75">
      <c r="A355" s="2" t="s">
        <v>4</v>
      </c>
      <c r="B355" s="3">
        <v>35321</v>
      </c>
      <c r="C355" s="2">
        <v>709.49</v>
      </c>
      <c r="D355" s="2">
        <v>1359.8</v>
      </c>
    </row>
    <row r="356" spans="1:4" ht="12.75">
      <c r="A356" s="2" t="s">
        <v>4</v>
      </c>
      <c r="B356" s="3">
        <v>35324</v>
      </c>
      <c r="C356" s="2">
        <v>713.01</v>
      </c>
      <c r="D356" s="2">
        <v>1366.58</v>
      </c>
    </row>
    <row r="357" spans="1:4" ht="12.75">
      <c r="A357" s="2" t="s">
        <v>4</v>
      </c>
      <c r="B357" s="3">
        <v>35325</v>
      </c>
      <c r="C357" s="2">
        <v>712.09</v>
      </c>
      <c r="D357" s="2">
        <v>1364.84</v>
      </c>
    </row>
    <row r="358" spans="1:4" ht="12.75">
      <c r="A358" s="2" t="s">
        <v>4</v>
      </c>
      <c r="B358" s="3">
        <v>35326</v>
      </c>
      <c r="C358" s="2">
        <v>710.86</v>
      </c>
      <c r="D358" s="2">
        <v>1362.55</v>
      </c>
    </row>
    <row r="359" spans="1:4" ht="12.75">
      <c r="A359" s="2" t="s">
        <v>4</v>
      </c>
      <c r="B359" s="3">
        <v>35327</v>
      </c>
      <c r="C359" s="2">
        <v>712.27</v>
      </c>
      <c r="D359" s="2">
        <v>1365.33</v>
      </c>
    </row>
    <row r="360" spans="1:4" ht="12.75">
      <c r="A360" s="2" t="s">
        <v>4</v>
      </c>
      <c r="B360" s="3">
        <v>35328</v>
      </c>
      <c r="C360" s="2">
        <v>716.05</v>
      </c>
      <c r="D360" s="2">
        <v>1372.59</v>
      </c>
    </row>
    <row r="361" spans="1:4" ht="12.75">
      <c r="A361" s="2" t="s">
        <v>4</v>
      </c>
      <c r="B361" s="3">
        <v>35331</v>
      </c>
      <c r="C361" s="2">
        <v>715.01</v>
      </c>
      <c r="D361" s="2">
        <v>1370.61</v>
      </c>
    </row>
    <row r="362" spans="1:4" ht="12.75">
      <c r="A362" s="2" t="s">
        <v>4</v>
      </c>
      <c r="B362" s="3">
        <v>35332</v>
      </c>
      <c r="C362" s="2">
        <v>714.99</v>
      </c>
      <c r="D362" s="2">
        <v>1370.57</v>
      </c>
    </row>
    <row r="363" spans="1:4" ht="12.75">
      <c r="A363" s="2" t="s">
        <v>4</v>
      </c>
      <c r="B363" s="3">
        <v>35333</v>
      </c>
      <c r="C363" s="2">
        <v>716.15</v>
      </c>
      <c r="D363" s="2">
        <v>1372.84</v>
      </c>
    </row>
    <row r="364" spans="1:4" ht="12.75">
      <c r="A364" s="2" t="s">
        <v>4</v>
      </c>
      <c r="B364" s="3">
        <v>35334</v>
      </c>
      <c r="C364" s="2">
        <v>717.37</v>
      </c>
      <c r="D364" s="2">
        <v>1375.61</v>
      </c>
    </row>
    <row r="365" spans="1:4" ht="12.75">
      <c r="A365" s="2" t="s">
        <v>4</v>
      </c>
      <c r="B365" s="3">
        <v>35335</v>
      </c>
      <c r="C365" s="2">
        <v>717.53</v>
      </c>
      <c r="D365" s="2">
        <v>1375.96</v>
      </c>
    </row>
    <row r="366" spans="1:4" ht="12.75">
      <c r="A366" s="2" t="s">
        <v>4</v>
      </c>
      <c r="B366" s="3">
        <v>35338</v>
      </c>
      <c r="C366" s="2">
        <v>718.86</v>
      </c>
      <c r="D366" s="2">
        <v>1378.52</v>
      </c>
    </row>
    <row r="367" spans="1:4" ht="12.75">
      <c r="A367" s="2" t="s">
        <v>4</v>
      </c>
      <c r="B367" s="3">
        <v>35339</v>
      </c>
      <c r="C367" s="2">
        <v>719.85</v>
      </c>
      <c r="D367" s="2">
        <v>1380.42</v>
      </c>
    </row>
    <row r="368" spans="1:4" ht="12.75">
      <c r="A368" s="2" t="s">
        <v>4</v>
      </c>
      <c r="B368" s="3">
        <v>35340</v>
      </c>
      <c r="C368" s="2">
        <v>725.25</v>
      </c>
      <c r="D368" s="2">
        <v>1390.97</v>
      </c>
    </row>
    <row r="369" spans="1:4" ht="12.75">
      <c r="A369" s="2" t="s">
        <v>4</v>
      </c>
      <c r="B369" s="3">
        <v>35341</v>
      </c>
      <c r="C369" s="2">
        <v>723.89</v>
      </c>
      <c r="D369" s="2">
        <v>1388.38</v>
      </c>
    </row>
    <row r="370" spans="1:4" ht="12.75">
      <c r="A370" s="2" t="s">
        <v>4</v>
      </c>
      <c r="B370" s="3">
        <v>35342</v>
      </c>
      <c r="C370" s="2">
        <v>732.37</v>
      </c>
      <c r="D370" s="2">
        <v>1404.68</v>
      </c>
    </row>
    <row r="371" spans="1:4" ht="12.75">
      <c r="A371" s="2" t="s">
        <v>4</v>
      </c>
      <c r="B371" s="3">
        <v>35345</v>
      </c>
      <c r="C371" s="2">
        <v>733.79</v>
      </c>
      <c r="D371" s="2">
        <v>1407.45</v>
      </c>
    </row>
    <row r="372" spans="1:4" ht="12.75">
      <c r="A372" s="2" t="s">
        <v>4</v>
      </c>
      <c r="B372" s="3">
        <v>35346</v>
      </c>
      <c r="C372" s="2">
        <v>730.66</v>
      </c>
      <c r="D372" s="2">
        <v>1401.74</v>
      </c>
    </row>
    <row r="373" spans="1:4" ht="12.75">
      <c r="A373" s="2" t="s">
        <v>4</v>
      </c>
      <c r="B373" s="3">
        <v>35347</v>
      </c>
      <c r="C373" s="2">
        <v>726.91</v>
      </c>
      <c r="D373" s="2">
        <v>1394.77</v>
      </c>
    </row>
    <row r="374" spans="1:4" ht="12.75">
      <c r="A374" s="2" t="s">
        <v>4</v>
      </c>
      <c r="B374" s="3">
        <v>35348</v>
      </c>
      <c r="C374" s="2">
        <v>725.07</v>
      </c>
      <c r="D374" s="2">
        <v>1391.36</v>
      </c>
    </row>
    <row r="375" spans="1:4" ht="12.75">
      <c r="A375" s="2" t="s">
        <v>4</v>
      </c>
      <c r="B375" s="3">
        <v>35349</v>
      </c>
      <c r="C375" s="2">
        <v>730.65</v>
      </c>
      <c r="D375" s="2">
        <v>1402.06</v>
      </c>
    </row>
    <row r="376" spans="1:4" ht="12.75">
      <c r="A376" s="2" t="s">
        <v>4</v>
      </c>
      <c r="B376" s="3">
        <v>35352</v>
      </c>
      <c r="C376" s="2">
        <v>734.19</v>
      </c>
      <c r="D376" s="2">
        <v>1408.86</v>
      </c>
    </row>
    <row r="377" spans="1:4" ht="12.75">
      <c r="A377" s="2" t="s">
        <v>4</v>
      </c>
      <c r="B377" s="3">
        <v>35353</v>
      </c>
      <c r="C377" s="2">
        <v>733.01</v>
      </c>
      <c r="D377" s="2">
        <v>1406.62</v>
      </c>
    </row>
    <row r="378" spans="1:4" ht="12.75">
      <c r="A378" s="2" t="s">
        <v>4</v>
      </c>
      <c r="B378" s="3">
        <v>35354</v>
      </c>
      <c r="C378" s="2">
        <v>733.89</v>
      </c>
      <c r="D378" s="2">
        <v>1408.4</v>
      </c>
    </row>
    <row r="379" spans="1:4" ht="12.75">
      <c r="A379" s="2" t="s">
        <v>4</v>
      </c>
      <c r="B379" s="3">
        <v>35355</v>
      </c>
      <c r="C379" s="2">
        <v>736.01</v>
      </c>
      <c r="D379" s="2">
        <v>1412.56</v>
      </c>
    </row>
    <row r="380" spans="1:4" ht="12.75">
      <c r="A380" s="2" t="s">
        <v>4</v>
      </c>
      <c r="B380" s="3">
        <v>35356</v>
      </c>
      <c r="C380" s="2">
        <v>738.95</v>
      </c>
      <c r="D380" s="2">
        <v>1418.23</v>
      </c>
    </row>
    <row r="381" spans="1:4" ht="12.75">
      <c r="A381" s="2" t="s">
        <v>4</v>
      </c>
      <c r="B381" s="3">
        <v>35359</v>
      </c>
      <c r="C381" s="2">
        <v>737.27</v>
      </c>
      <c r="D381" s="2">
        <v>1415.01</v>
      </c>
    </row>
    <row r="382" spans="1:4" ht="12.75">
      <c r="A382" s="2" t="s">
        <v>4</v>
      </c>
      <c r="B382" s="3">
        <v>35360</v>
      </c>
      <c r="C382" s="2">
        <v>732.77</v>
      </c>
      <c r="D382" s="2">
        <v>1406.38</v>
      </c>
    </row>
    <row r="383" spans="1:4" ht="12.75">
      <c r="A383" s="2" t="s">
        <v>4</v>
      </c>
      <c r="B383" s="3">
        <v>35361</v>
      </c>
      <c r="C383" s="2">
        <v>733.01</v>
      </c>
      <c r="D383" s="2">
        <v>1406.92</v>
      </c>
    </row>
    <row r="384" spans="1:4" ht="12.75">
      <c r="A384" s="2" t="s">
        <v>4</v>
      </c>
      <c r="B384" s="3">
        <v>35362</v>
      </c>
      <c r="C384" s="2">
        <v>729.35</v>
      </c>
      <c r="D384" s="2">
        <v>1399.9</v>
      </c>
    </row>
    <row r="385" spans="1:4" ht="12.75">
      <c r="A385" s="2" t="s">
        <v>4</v>
      </c>
      <c r="B385" s="3">
        <v>35363</v>
      </c>
      <c r="C385" s="2">
        <v>727.92</v>
      </c>
      <c r="D385" s="2">
        <v>1397.15</v>
      </c>
    </row>
    <row r="386" spans="1:4" ht="12.75">
      <c r="A386" s="2" t="s">
        <v>4</v>
      </c>
      <c r="B386" s="3">
        <v>35366</v>
      </c>
      <c r="C386" s="2">
        <v>723.78</v>
      </c>
      <c r="D386" s="2">
        <v>1389.21</v>
      </c>
    </row>
    <row r="387" spans="1:4" ht="12.75">
      <c r="A387" s="2" t="s">
        <v>4</v>
      </c>
      <c r="B387" s="3">
        <v>35367</v>
      </c>
      <c r="C387" s="2">
        <v>726.33</v>
      </c>
      <c r="D387" s="2">
        <v>1394.28</v>
      </c>
    </row>
    <row r="388" spans="1:4" ht="12.75">
      <c r="A388" s="2" t="s">
        <v>4</v>
      </c>
      <c r="B388" s="3">
        <v>35368</v>
      </c>
      <c r="C388" s="2">
        <v>726.32</v>
      </c>
      <c r="D388" s="2">
        <v>1394.6</v>
      </c>
    </row>
    <row r="389" spans="1:4" ht="12.75">
      <c r="A389" s="2" t="s">
        <v>4</v>
      </c>
      <c r="B389" s="3">
        <v>35369</v>
      </c>
      <c r="C389" s="2">
        <v>731</v>
      </c>
      <c r="D389" s="2">
        <v>1403.72</v>
      </c>
    </row>
    <row r="390" spans="1:4" ht="12.75">
      <c r="A390" s="2" t="s">
        <v>4</v>
      </c>
      <c r="B390" s="3">
        <v>35370</v>
      </c>
      <c r="C390" s="2">
        <v>730.03</v>
      </c>
      <c r="D390" s="2">
        <v>1402.03</v>
      </c>
    </row>
    <row r="391" spans="1:4" ht="12.75">
      <c r="A391" s="2" t="s">
        <v>4</v>
      </c>
      <c r="B391" s="3">
        <v>35373</v>
      </c>
      <c r="C391" s="2">
        <v>732.6</v>
      </c>
      <c r="D391" s="2">
        <v>1407.06</v>
      </c>
    </row>
    <row r="392" spans="1:4" ht="12.75">
      <c r="A392" s="2" t="s">
        <v>4</v>
      </c>
      <c r="B392" s="3">
        <v>35374</v>
      </c>
      <c r="C392" s="2">
        <v>739.43</v>
      </c>
      <c r="D392" s="2">
        <v>1420.19</v>
      </c>
    </row>
    <row r="393" spans="1:4" ht="12.75">
      <c r="A393" s="2" t="s">
        <v>4</v>
      </c>
      <c r="B393" s="3">
        <v>35375</v>
      </c>
      <c r="C393" s="2">
        <v>750.04</v>
      </c>
      <c r="D393" s="2">
        <v>1440.87</v>
      </c>
    </row>
    <row r="394" spans="1:4" ht="12.75">
      <c r="A394" s="2" t="s">
        <v>4</v>
      </c>
      <c r="B394" s="3">
        <v>35376</v>
      </c>
      <c r="C394" s="2">
        <v>753.2</v>
      </c>
      <c r="D394" s="2">
        <v>1447.19</v>
      </c>
    </row>
    <row r="395" spans="1:4" ht="12.75">
      <c r="A395" s="2" t="s">
        <v>4</v>
      </c>
      <c r="B395" s="3">
        <v>35377</v>
      </c>
      <c r="C395" s="2">
        <v>755.96</v>
      </c>
      <c r="D395" s="2">
        <v>1452.61</v>
      </c>
    </row>
    <row r="396" spans="1:4" ht="12.75">
      <c r="A396" s="2" t="s">
        <v>4</v>
      </c>
      <c r="B396" s="3">
        <v>35380</v>
      </c>
      <c r="C396" s="2">
        <v>757.35</v>
      </c>
      <c r="D396" s="2">
        <v>1455.28</v>
      </c>
    </row>
    <row r="397" spans="1:4" ht="12.75">
      <c r="A397" s="2" t="s">
        <v>4</v>
      </c>
      <c r="B397" s="3">
        <v>35381</v>
      </c>
      <c r="C397" s="2">
        <v>755.66</v>
      </c>
      <c r="D397" s="2">
        <v>1452.21</v>
      </c>
    </row>
    <row r="398" spans="1:4" ht="12.75">
      <c r="A398" s="2" t="s">
        <v>4</v>
      </c>
      <c r="B398" s="3">
        <v>35382</v>
      </c>
      <c r="C398" s="2">
        <v>757.07</v>
      </c>
      <c r="D398" s="2">
        <v>1455.29</v>
      </c>
    </row>
    <row r="399" spans="1:4" ht="12.75">
      <c r="A399" s="2" t="s">
        <v>4</v>
      </c>
      <c r="B399" s="3">
        <v>35383</v>
      </c>
      <c r="C399" s="2">
        <v>761.79</v>
      </c>
      <c r="D399" s="2">
        <v>1464.44</v>
      </c>
    </row>
    <row r="400" spans="1:4" ht="12.75">
      <c r="A400" s="2" t="s">
        <v>4</v>
      </c>
      <c r="B400" s="3">
        <v>35384</v>
      </c>
      <c r="C400" s="2">
        <v>762.4</v>
      </c>
      <c r="D400" s="2">
        <v>1465.69</v>
      </c>
    </row>
    <row r="401" spans="1:4" ht="12.75">
      <c r="A401" s="2" t="s">
        <v>4</v>
      </c>
      <c r="B401" s="3">
        <v>35387</v>
      </c>
      <c r="C401" s="2">
        <v>761.32</v>
      </c>
      <c r="D401" s="2">
        <v>1463.7</v>
      </c>
    </row>
    <row r="402" spans="1:4" ht="12.75">
      <c r="A402" s="2" t="s">
        <v>4</v>
      </c>
      <c r="B402" s="3">
        <v>35388</v>
      </c>
      <c r="C402" s="2">
        <v>766.01</v>
      </c>
      <c r="D402" s="2">
        <v>1472.74</v>
      </c>
    </row>
    <row r="403" spans="1:4" ht="12.75">
      <c r="A403" s="2" t="s">
        <v>4</v>
      </c>
      <c r="B403" s="3">
        <v>35389</v>
      </c>
      <c r="C403" s="2">
        <v>767.71</v>
      </c>
      <c r="D403" s="2">
        <v>1476.28</v>
      </c>
    </row>
    <row r="404" spans="1:4" ht="12.75">
      <c r="A404" s="2" t="s">
        <v>4</v>
      </c>
      <c r="B404" s="3">
        <v>35390</v>
      </c>
      <c r="C404" s="2">
        <v>766.34</v>
      </c>
      <c r="D404" s="2">
        <v>1473.68</v>
      </c>
    </row>
    <row r="405" spans="1:4" ht="12.75">
      <c r="A405" s="2" t="s">
        <v>4</v>
      </c>
      <c r="B405" s="3">
        <v>35391</v>
      </c>
      <c r="C405" s="2">
        <v>772.27</v>
      </c>
      <c r="D405" s="2">
        <v>1485.1</v>
      </c>
    </row>
    <row r="406" spans="1:4" ht="12.75">
      <c r="A406" s="2" t="s">
        <v>4</v>
      </c>
      <c r="B406" s="3">
        <v>35394</v>
      </c>
      <c r="C406" s="2">
        <v>780.49</v>
      </c>
      <c r="D406" s="2">
        <v>1500.99</v>
      </c>
    </row>
    <row r="407" spans="1:4" ht="12.75">
      <c r="A407" s="2" t="s">
        <v>4</v>
      </c>
      <c r="B407" s="3">
        <v>35395</v>
      </c>
      <c r="C407" s="2">
        <v>779.1</v>
      </c>
      <c r="D407" s="2">
        <v>1498.62</v>
      </c>
    </row>
    <row r="408" spans="1:4" ht="12.75">
      <c r="A408" s="2" t="s">
        <v>4</v>
      </c>
      <c r="B408" s="3">
        <v>35396</v>
      </c>
      <c r="C408" s="2">
        <v>779.05</v>
      </c>
      <c r="D408" s="2">
        <v>1498.77</v>
      </c>
    </row>
    <row r="409" spans="1:4" ht="12.75">
      <c r="A409" s="2" t="s">
        <v>4</v>
      </c>
      <c r="B409" s="3">
        <v>35397</v>
      </c>
      <c r="C409" s="2">
        <v>779.05</v>
      </c>
      <c r="D409" s="2">
        <v>1498.77</v>
      </c>
    </row>
    <row r="410" spans="1:4" ht="12.75">
      <c r="A410" s="2" t="s">
        <v>4</v>
      </c>
      <c r="B410" s="3">
        <v>35398</v>
      </c>
      <c r="C410" s="2">
        <v>781.09</v>
      </c>
      <c r="D410" s="2">
        <v>1502.74</v>
      </c>
    </row>
    <row r="411" spans="1:4" ht="12.75">
      <c r="A411" s="2" t="s">
        <v>4</v>
      </c>
      <c r="B411" s="3">
        <v>35399</v>
      </c>
      <c r="C411" s="2">
        <v>781.09</v>
      </c>
      <c r="D411" s="2">
        <v>1502.74</v>
      </c>
    </row>
    <row r="412" spans="1:4" ht="12.75">
      <c r="A412" s="2" t="s">
        <v>4</v>
      </c>
      <c r="B412" s="3">
        <v>35401</v>
      </c>
      <c r="C412" s="2">
        <v>781.61</v>
      </c>
      <c r="D412" s="2">
        <v>1503.78</v>
      </c>
    </row>
    <row r="413" spans="1:4" ht="12.75">
      <c r="A413" s="2" t="s">
        <v>4</v>
      </c>
      <c r="B413" s="3">
        <v>35402</v>
      </c>
      <c r="C413" s="2">
        <v>775.2</v>
      </c>
      <c r="D413" s="2">
        <v>1491.47</v>
      </c>
    </row>
    <row r="414" spans="1:4" ht="12.75">
      <c r="A414" s="2" t="s">
        <v>4</v>
      </c>
      <c r="B414" s="3">
        <v>35403</v>
      </c>
      <c r="C414" s="2">
        <v>772.58</v>
      </c>
      <c r="D414" s="2">
        <v>1486.79</v>
      </c>
    </row>
    <row r="415" spans="1:4" ht="12.75">
      <c r="A415" s="2" t="s">
        <v>4</v>
      </c>
      <c r="B415" s="3">
        <v>35404</v>
      </c>
      <c r="C415" s="2">
        <v>772.02</v>
      </c>
      <c r="D415" s="2">
        <v>1485.85</v>
      </c>
    </row>
    <row r="416" spans="1:4" ht="12.75">
      <c r="A416" s="2" t="s">
        <v>4</v>
      </c>
      <c r="B416" s="3">
        <v>35405</v>
      </c>
      <c r="C416" s="2">
        <v>766.58</v>
      </c>
      <c r="D416" s="2">
        <v>1475.52</v>
      </c>
    </row>
    <row r="417" spans="1:4" ht="12.75">
      <c r="A417" s="2" t="s">
        <v>4</v>
      </c>
      <c r="B417" s="3">
        <v>35408</v>
      </c>
      <c r="C417" s="2">
        <v>777.38</v>
      </c>
      <c r="D417" s="2">
        <v>1496.32</v>
      </c>
    </row>
    <row r="418" spans="1:4" ht="12.75">
      <c r="A418" s="2" t="s">
        <v>4</v>
      </c>
      <c r="B418" s="3">
        <v>35409</v>
      </c>
      <c r="C418" s="2">
        <v>775.13</v>
      </c>
      <c r="D418" s="2">
        <v>1492.01</v>
      </c>
    </row>
    <row r="419" spans="1:4" ht="12.75">
      <c r="A419" s="2" t="s">
        <v>4</v>
      </c>
      <c r="B419" s="3">
        <v>35410</v>
      </c>
      <c r="C419" s="2">
        <v>768.12</v>
      </c>
      <c r="D419" s="2">
        <v>1478.78</v>
      </c>
    </row>
    <row r="420" spans="1:4" ht="12.75">
      <c r="A420" s="2" t="s">
        <v>4</v>
      </c>
      <c r="B420" s="3">
        <v>35411</v>
      </c>
      <c r="C420" s="2">
        <v>757.69</v>
      </c>
      <c r="D420" s="2">
        <v>1459.09</v>
      </c>
    </row>
    <row r="421" spans="1:4" ht="12.75">
      <c r="A421" s="2" t="s">
        <v>4</v>
      </c>
      <c r="B421" s="3">
        <v>35412</v>
      </c>
      <c r="C421" s="2">
        <v>755.96</v>
      </c>
      <c r="D421" s="2">
        <v>1455.77</v>
      </c>
    </row>
    <row r="422" spans="1:4" ht="12.75">
      <c r="A422" s="2" t="s">
        <v>4</v>
      </c>
      <c r="B422" s="3">
        <v>35415</v>
      </c>
      <c r="C422" s="2">
        <v>747.45</v>
      </c>
      <c r="D422" s="2">
        <v>1439.43</v>
      </c>
    </row>
    <row r="423" spans="1:4" ht="12.75">
      <c r="A423" s="2" t="s">
        <v>4</v>
      </c>
      <c r="B423" s="3">
        <v>35416</v>
      </c>
      <c r="C423" s="2">
        <v>751.67</v>
      </c>
      <c r="D423" s="2">
        <v>1447.56</v>
      </c>
    </row>
    <row r="424" spans="1:4" ht="12.75">
      <c r="A424" s="2" t="s">
        <v>4</v>
      </c>
      <c r="B424" s="3">
        <v>35417</v>
      </c>
      <c r="C424" s="2">
        <v>758.05</v>
      </c>
      <c r="D424" s="2">
        <v>1459.92</v>
      </c>
    </row>
    <row r="425" spans="1:4" ht="12.75">
      <c r="A425" s="2" t="s">
        <v>4</v>
      </c>
      <c r="B425" s="3">
        <v>35418</v>
      </c>
      <c r="C425" s="2">
        <v>770.84</v>
      </c>
      <c r="D425" s="2">
        <v>1484.62</v>
      </c>
    </row>
    <row r="426" spans="1:4" ht="12.75">
      <c r="A426" s="2" t="s">
        <v>4</v>
      </c>
      <c r="B426" s="3">
        <v>35419</v>
      </c>
      <c r="C426" s="2">
        <v>773.6</v>
      </c>
      <c r="D426" s="2">
        <v>1489.97</v>
      </c>
    </row>
    <row r="427" spans="1:4" ht="12.75">
      <c r="A427" s="2" t="s">
        <v>4</v>
      </c>
      <c r="B427" s="3">
        <v>35422</v>
      </c>
      <c r="C427" s="2">
        <v>771.07</v>
      </c>
      <c r="D427" s="2">
        <v>1485.1</v>
      </c>
    </row>
    <row r="428" spans="1:4" ht="12.75">
      <c r="A428" s="2" t="s">
        <v>4</v>
      </c>
      <c r="B428" s="3">
        <v>35423</v>
      </c>
      <c r="C428" s="2">
        <v>775.13</v>
      </c>
      <c r="D428" s="2">
        <v>1492.98</v>
      </c>
    </row>
    <row r="429" spans="1:4" ht="12.75">
      <c r="A429" s="2" t="s">
        <v>4</v>
      </c>
      <c r="B429" s="3">
        <v>35424</v>
      </c>
      <c r="C429" s="2">
        <v>775.13</v>
      </c>
      <c r="D429" s="2">
        <v>1492.98</v>
      </c>
    </row>
    <row r="430" spans="1:4" ht="12.75">
      <c r="A430" s="2" t="s">
        <v>4</v>
      </c>
      <c r="B430" s="3">
        <v>35425</v>
      </c>
      <c r="C430" s="2">
        <v>779.74</v>
      </c>
      <c r="D430" s="2">
        <v>1501.87</v>
      </c>
    </row>
    <row r="431" spans="1:4" ht="12.75">
      <c r="A431" s="2" t="s">
        <v>4</v>
      </c>
      <c r="B431" s="3">
        <v>35426</v>
      </c>
      <c r="C431" s="2">
        <v>781.18</v>
      </c>
      <c r="D431" s="2">
        <v>1505.25</v>
      </c>
    </row>
    <row r="432" spans="1:4" ht="12.75">
      <c r="A432" s="2" t="s">
        <v>4</v>
      </c>
      <c r="B432" s="3">
        <v>35429</v>
      </c>
      <c r="C432" s="2">
        <v>779.39</v>
      </c>
      <c r="D432" s="2">
        <v>1501.85</v>
      </c>
    </row>
    <row r="433" spans="1:4" ht="12.75">
      <c r="A433" s="2" t="s">
        <v>4</v>
      </c>
      <c r="B433" s="3">
        <v>35430</v>
      </c>
      <c r="C433" s="2">
        <v>770.37</v>
      </c>
      <c r="D433" s="2">
        <v>1484.64</v>
      </c>
    </row>
    <row r="434" spans="1:4" ht="12.75">
      <c r="A434" s="2" t="s">
        <v>4</v>
      </c>
      <c r="B434" s="3">
        <v>35431</v>
      </c>
      <c r="C434" s="2">
        <v>770.37</v>
      </c>
      <c r="D434" s="2">
        <v>1484.64</v>
      </c>
    </row>
    <row r="435" spans="1:4" ht="12.75">
      <c r="A435" s="2" t="s">
        <v>4</v>
      </c>
      <c r="B435" s="3">
        <v>35432</v>
      </c>
      <c r="C435" s="2">
        <v>764.77</v>
      </c>
      <c r="D435" s="2">
        <v>1473.91</v>
      </c>
    </row>
    <row r="436" spans="1:4" ht="12.75">
      <c r="A436" s="2" t="s">
        <v>4</v>
      </c>
      <c r="B436" s="3">
        <v>35433</v>
      </c>
      <c r="C436" s="2">
        <v>775.59</v>
      </c>
      <c r="D436" s="2">
        <v>1494.79</v>
      </c>
    </row>
    <row r="437" spans="1:4" ht="12.75">
      <c r="A437" s="2" t="s">
        <v>4</v>
      </c>
      <c r="B437" s="3">
        <v>35436</v>
      </c>
      <c r="C437" s="2">
        <v>775.61</v>
      </c>
      <c r="D437" s="2">
        <v>1494.85</v>
      </c>
    </row>
    <row r="438" spans="1:4" ht="12.75">
      <c r="A438" s="2" t="s">
        <v>4</v>
      </c>
      <c r="B438" s="3">
        <v>35437</v>
      </c>
      <c r="C438" s="2">
        <v>781.24</v>
      </c>
      <c r="D438" s="2">
        <v>1505.8</v>
      </c>
    </row>
    <row r="439" spans="1:4" ht="12.75">
      <c r="A439" s="2" t="s">
        <v>4</v>
      </c>
      <c r="B439" s="3">
        <v>35438</v>
      </c>
      <c r="C439" s="2">
        <v>777.44</v>
      </c>
      <c r="D439" s="2">
        <v>1498.85</v>
      </c>
    </row>
    <row r="440" spans="1:4" ht="12.75">
      <c r="A440" s="2" t="s">
        <v>4</v>
      </c>
      <c r="B440" s="3">
        <v>35439</v>
      </c>
      <c r="C440" s="2">
        <v>783.49</v>
      </c>
      <c r="D440" s="2">
        <v>1510.55</v>
      </c>
    </row>
    <row r="441" spans="1:4" ht="12.75">
      <c r="A441" s="2" t="s">
        <v>4</v>
      </c>
      <c r="B441" s="3">
        <v>35440</v>
      </c>
      <c r="C441" s="2">
        <v>787.65</v>
      </c>
      <c r="D441" s="2">
        <v>1518.58</v>
      </c>
    </row>
    <row r="442" spans="1:4" ht="12.75">
      <c r="A442" s="2" t="s">
        <v>4</v>
      </c>
      <c r="B442" s="3">
        <v>35443</v>
      </c>
      <c r="C442" s="2">
        <v>787.31</v>
      </c>
      <c r="D442" s="2">
        <v>1518</v>
      </c>
    </row>
    <row r="443" spans="1:4" ht="12.75">
      <c r="A443" s="2" t="s">
        <v>4</v>
      </c>
      <c r="B443" s="3">
        <v>35444</v>
      </c>
      <c r="C443" s="2">
        <v>796.57</v>
      </c>
      <c r="D443" s="2">
        <v>1535.86</v>
      </c>
    </row>
    <row r="444" spans="1:4" ht="12.75">
      <c r="A444" s="2" t="s">
        <v>4</v>
      </c>
      <c r="B444" s="3">
        <v>35445</v>
      </c>
      <c r="C444" s="2">
        <v>795.04</v>
      </c>
      <c r="D444" s="2">
        <v>1532.95</v>
      </c>
    </row>
    <row r="445" spans="1:4" ht="12.75">
      <c r="A445" s="2" t="s">
        <v>4</v>
      </c>
      <c r="B445" s="3">
        <v>35446</v>
      </c>
      <c r="C445" s="2">
        <v>797.28</v>
      </c>
      <c r="D445" s="2">
        <v>1537.32</v>
      </c>
    </row>
    <row r="446" spans="1:4" ht="12.75">
      <c r="A446" s="2" t="s">
        <v>4</v>
      </c>
      <c r="B446" s="3">
        <v>35447</v>
      </c>
      <c r="C446" s="2">
        <v>803.16</v>
      </c>
      <c r="D446" s="2">
        <v>1548.71</v>
      </c>
    </row>
    <row r="447" spans="1:4" ht="12.75">
      <c r="A447" s="2" t="s">
        <v>4</v>
      </c>
      <c r="B447" s="3">
        <v>35450</v>
      </c>
      <c r="C447" s="2">
        <v>805.25</v>
      </c>
      <c r="D447" s="2">
        <v>1552.74</v>
      </c>
    </row>
    <row r="448" spans="1:4" ht="12.75">
      <c r="A448" s="2" t="s">
        <v>4</v>
      </c>
      <c r="B448" s="3">
        <v>35451</v>
      </c>
      <c r="C448" s="2">
        <v>810.16</v>
      </c>
      <c r="D448" s="2">
        <v>1562.23</v>
      </c>
    </row>
    <row r="449" spans="1:4" ht="12.75">
      <c r="A449" s="2" t="s">
        <v>4</v>
      </c>
      <c r="B449" s="3">
        <v>35452</v>
      </c>
      <c r="C449" s="2">
        <v>813.92</v>
      </c>
      <c r="D449" s="2">
        <v>1569.6</v>
      </c>
    </row>
    <row r="450" spans="1:4" ht="12.75">
      <c r="A450" s="2" t="s">
        <v>4</v>
      </c>
      <c r="B450" s="3">
        <v>35453</v>
      </c>
      <c r="C450" s="2">
        <v>806.64</v>
      </c>
      <c r="D450" s="2">
        <v>1555.59</v>
      </c>
    </row>
    <row r="451" spans="1:4" ht="12.75">
      <c r="A451" s="2" t="s">
        <v>4</v>
      </c>
      <c r="B451" s="3">
        <v>35454</v>
      </c>
      <c r="C451" s="2">
        <v>798.8</v>
      </c>
      <c r="D451" s="2">
        <v>1540.47</v>
      </c>
    </row>
    <row r="452" spans="1:4" ht="12.75">
      <c r="A452" s="2" t="s">
        <v>4</v>
      </c>
      <c r="B452" s="3">
        <v>35457</v>
      </c>
      <c r="C452" s="2">
        <v>793.22</v>
      </c>
      <c r="D452" s="2">
        <v>1529.71</v>
      </c>
    </row>
    <row r="453" spans="1:4" ht="12.75">
      <c r="A453" s="2" t="s">
        <v>4</v>
      </c>
      <c r="B453" s="3">
        <v>35458</v>
      </c>
      <c r="C453" s="2">
        <v>793.49</v>
      </c>
      <c r="D453" s="2">
        <v>1530.33</v>
      </c>
    </row>
    <row r="454" spans="1:4" ht="12.75">
      <c r="A454" s="2" t="s">
        <v>4</v>
      </c>
      <c r="B454" s="3">
        <v>35459</v>
      </c>
      <c r="C454" s="2">
        <v>799.16</v>
      </c>
      <c r="D454" s="2">
        <v>1541.57</v>
      </c>
    </row>
    <row r="455" spans="1:4" ht="12.75">
      <c r="A455" s="2" t="s">
        <v>4</v>
      </c>
      <c r="B455" s="3">
        <v>35460</v>
      </c>
      <c r="C455" s="2">
        <v>809.57</v>
      </c>
      <c r="D455" s="2">
        <v>1561.84</v>
      </c>
    </row>
    <row r="456" spans="1:4" ht="12.75">
      <c r="A456" s="2" t="s">
        <v>4</v>
      </c>
      <c r="B456" s="3">
        <v>35461</v>
      </c>
      <c r="C456" s="2">
        <v>812.13</v>
      </c>
      <c r="D456" s="2">
        <v>1566.8</v>
      </c>
    </row>
    <row r="457" spans="1:4" ht="12.75">
      <c r="A457" s="2" t="s">
        <v>4</v>
      </c>
      <c r="B457" s="3">
        <v>35464</v>
      </c>
      <c r="C457" s="2">
        <v>812.23</v>
      </c>
      <c r="D457" s="2">
        <v>1567.13</v>
      </c>
    </row>
    <row r="458" spans="1:4" ht="12.75">
      <c r="A458" s="2" t="s">
        <v>4</v>
      </c>
      <c r="B458" s="3">
        <v>35465</v>
      </c>
      <c r="C458" s="2">
        <v>813.66</v>
      </c>
      <c r="D458" s="2">
        <v>1569.99</v>
      </c>
    </row>
    <row r="459" spans="1:4" ht="12.75">
      <c r="A459" s="2" t="s">
        <v>4</v>
      </c>
      <c r="B459" s="3">
        <v>35466</v>
      </c>
      <c r="C459" s="2">
        <v>802.97</v>
      </c>
      <c r="D459" s="2">
        <v>1549.6</v>
      </c>
    </row>
    <row r="460" spans="1:4" ht="12.75">
      <c r="A460" s="2" t="s">
        <v>4</v>
      </c>
      <c r="B460" s="3">
        <v>35467</v>
      </c>
      <c r="C460" s="2">
        <v>805.03</v>
      </c>
      <c r="D460" s="2">
        <v>1554.02</v>
      </c>
    </row>
    <row r="461" spans="1:4" ht="12.75">
      <c r="A461" s="2" t="s">
        <v>4</v>
      </c>
      <c r="B461" s="3">
        <v>35468</v>
      </c>
      <c r="C461" s="2">
        <v>813.26</v>
      </c>
      <c r="D461" s="2">
        <v>1569.93</v>
      </c>
    </row>
    <row r="462" spans="1:4" ht="12.75">
      <c r="A462" s="2" t="s">
        <v>4</v>
      </c>
      <c r="B462" s="3">
        <v>35471</v>
      </c>
      <c r="C462" s="2">
        <v>808.29</v>
      </c>
      <c r="D462" s="2">
        <v>1560.38</v>
      </c>
    </row>
    <row r="463" spans="1:4" ht="12.75">
      <c r="A463" s="2" t="s">
        <v>4</v>
      </c>
      <c r="B463" s="3">
        <v>35472</v>
      </c>
      <c r="C463" s="2">
        <v>811.51</v>
      </c>
      <c r="D463" s="2">
        <v>1566.62</v>
      </c>
    </row>
    <row r="464" spans="1:4" ht="12.75">
      <c r="A464" s="2" t="s">
        <v>4</v>
      </c>
      <c r="B464" s="3">
        <v>35473</v>
      </c>
      <c r="C464" s="2">
        <v>824.15</v>
      </c>
      <c r="D464" s="2">
        <v>1591.47</v>
      </c>
    </row>
    <row r="465" spans="1:4" ht="12.75">
      <c r="A465" s="2" t="s">
        <v>4</v>
      </c>
      <c r="B465" s="3">
        <v>35474</v>
      </c>
      <c r="C465" s="2">
        <v>832.77</v>
      </c>
      <c r="D465" s="2">
        <v>1608.28</v>
      </c>
    </row>
    <row r="466" spans="1:4" ht="12.75">
      <c r="A466" s="2" t="s">
        <v>4</v>
      </c>
      <c r="B466" s="3">
        <v>35475</v>
      </c>
      <c r="C466" s="2">
        <v>830.98</v>
      </c>
      <c r="D466" s="2">
        <v>1604.86</v>
      </c>
    </row>
    <row r="467" spans="1:4" ht="12.75">
      <c r="A467" s="2" t="s">
        <v>4</v>
      </c>
      <c r="B467" s="3">
        <v>35478</v>
      </c>
      <c r="C467" s="2">
        <v>830.98</v>
      </c>
      <c r="D467" s="2">
        <v>1604.86</v>
      </c>
    </row>
    <row r="468" spans="1:4" ht="12.75">
      <c r="A468" s="2" t="s">
        <v>4</v>
      </c>
      <c r="B468" s="3">
        <v>35479</v>
      </c>
      <c r="C468" s="2">
        <v>837.6</v>
      </c>
      <c r="D468" s="2">
        <v>1617.94</v>
      </c>
    </row>
    <row r="469" spans="1:4" ht="12.75">
      <c r="A469" s="2" t="s">
        <v>4</v>
      </c>
      <c r="B469" s="3">
        <v>35480</v>
      </c>
      <c r="C469" s="2">
        <v>834.7</v>
      </c>
      <c r="D469" s="2">
        <v>1612.52</v>
      </c>
    </row>
    <row r="470" spans="1:4" ht="12.75">
      <c r="A470" s="2" t="s">
        <v>4</v>
      </c>
      <c r="B470" s="3">
        <v>35481</v>
      </c>
      <c r="C470" s="2">
        <v>824.92</v>
      </c>
      <c r="D470" s="2">
        <v>1593.7</v>
      </c>
    </row>
    <row r="471" spans="1:4" ht="12.75">
      <c r="A471" s="2" t="s">
        <v>4</v>
      </c>
      <c r="B471" s="3">
        <v>35482</v>
      </c>
      <c r="C471" s="2">
        <v>822.92</v>
      </c>
      <c r="D471" s="2">
        <v>1589.88</v>
      </c>
    </row>
    <row r="472" spans="1:4" ht="12.75">
      <c r="A472" s="2" t="s">
        <v>4</v>
      </c>
      <c r="B472" s="3">
        <v>35485</v>
      </c>
      <c r="C472" s="2">
        <v>830.45</v>
      </c>
      <c r="D472" s="2">
        <v>1604.43</v>
      </c>
    </row>
    <row r="473" spans="1:4" ht="12.75">
      <c r="A473" s="2" t="s">
        <v>4</v>
      </c>
      <c r="B473" s="3">
        <v>35486</v>
      </c>
      <c r="C473" s="2">
        <v>832.53</v>
      </c>
      <c r="D473" s="2">
        <v>1608.46</v>
      </c>
    </row>
    <row r="474" spans="1:4" ht="12.75">
      <c r="A474" s="2" t="s">
        <v>4</v>
      </c>
      <c r="B474" s="3">
        <v>35487</v>
      </c>
      <c r="C474" s="2">
        <v>826.1</v>
      </c>
      <c r="D474" s="2">
        <v>1596.28</v>
      </c>
    </row>
    <row r="475" spans="1:4" ht="12.75">
      <c r="A475" s="2" t="s">
        <v>4</v>
      </c>
      <c r="B475" s="3">
        <v>35488</v>
      </c>
      <c r="C475" s="2">
        <v>815.37</v>
      </c>
      <c r="D475" s="2">
        <v>1575.82</v>
      </c>
    </row>
    <row r="476" spans="1:4" ht="12.75">
      <c r="A476" s="2" t="s">
        <v>4</v>
      </c>
      <c r="B476" s="3">
        <v>35489</v>
      </c>
      <c r="C476" s="2">
        <v>811.57</v>
      </c>
      <c r="D476" s="2">
        <v>1568.51</v>
      </c>
    </row>
    <row r="477" spans="1:4" ht="12.75">
      <c r="A477" s="2" t="s">
        <v>4</v>
      </c>
      <c r="B477" s="3">
        <v>35492</v>
      </c>
      <c r="C477" s="2">
        <v>815.35</v>
      </c>
      <c r="D477" s="2">
        <v>1575.85</v>
      </c>
    </row>
    <row r="478" spans="1:4" ht="12.75">
      <c r="A478" s="2" t="s">
        <v>4</v>
      </c>
      <c r="B478" s="3">
        <v>35493</v>
      </c>
      <c r="C478" s="2">
        <v>812.61</v>
      </c>
      <c r="D478" s="2">
        <v>1570.75</v>
      </c>
    </row>
    <row r="479" spans="1:4" ht="12.75">
      <c r="A479" s="2" t="s">
        <v>4</v>
      </c>
      <c r="B479" s="3">
        <v>35494</v>
      </c>
      <c r="C479" s="2">
        <v>822.39</v>
      </c>
      <c r="D479" s="2">
        <v>1590.11</v>
      </c>
    </row>
    <row r="480" spans="1:4" ht="12.75">
      <c r="A480" s="2" t="s">
        <v>4</v>
      </c>
      <c r="B480" s="3">
        <v>35495</v>
      </c>
      <c r="C480" s="2">
        <v>819.79</v>
      </c>
      <c r="D480" s="2">
        <v>1585.31</v>
      </c>
    </row>
    <row r="481" spans="1:4" ht="12.75">
      <c r="A481" s="2" t="s">
        <v>4</v>
      </c>
      <c r="B481" s="3">
        <v>35496</v>
      </c>
      <c r="C481" s="2">
        <v>825.75</v>
      </c>
      <c r="D481" s="2">
        <v>1596.85</v>
      </c>
    </row>
    <row r="482" spans="1:4" ht="12.75">
      <c r="A482" s="2" t="s">
        <v>4</v>
      </c>
      <c r="B482" s="3">
        <v>35499</v>
      </c>
      <c r="C482" s="2">
        <v>833.43</v>
      </c>
      <c r="D482" s="2">
        <v>1611.74</v>
      </c>
    </row>
    <row r="483" spans="1:4" ht="12.75">
      <c r="A483" s="2" t="s">
        <v>4</v>
      </c>
      <c r="B483" s="3">
        <v>35500</v>
      </c>
      <c r="C483" s="2">
        <v>831.72</v>
      </c>
      <c r="D483" s="2">
        <v>1608.46</v>
      </c>
    </row>
    <row r="484" spans="1:4" ht="12.75">
      <c r="A484" s="2" t="s">
        <v>4</v>
      </c>
      <c r="B484" s="3">
        <v>35501</v>
      </c>
      <c r="C484" s="2">
        <v>824.72</v>
      </c>
      <c r="D484" s="2">
        <v>1595.35</v>
      </c>
    </row>
    <row r="485" spans="1:4" ht="12.75">
      <c r="A485" s="2" t="s">
        <v>4</v>
      </c>
      <c r="B485" s="3">
        <v>35502</v>
      </c>
      <c r="C485" s="2">
        <v>810.42</v>
      </c>
      <c r="D485" s="2">
        <v>1567.99</v>
      </c>
    </row>
    <row r="486" spans="1:4" ht="12.75">
      <c r="A486" s="2" t="s">
        <v>4</v>
      </c>
      <c r="B486" s="3">
        <v>35503</v>
      </c>
      <c r="C486" s="2">
        <v>813.34</v>
      </c>
      <c r="D486" s="2">
        <v>1573.64</v>
      </c>
    </row>
    <row r="487" spans="1:4" ht="12.75">
      <c r="A487" s="2" t="s">
        <v>4</v>
      </c>
      <c r="B487" s="3">
        <v>35506</v>
      </c>
      <c r="C487" s="2">
        <v>813.24</v>
      </c>
      <c r="D487" s="2">
        <v>1573.5</v>
      </c>
    </row>
    <row r="488" spans="1:4" ht="12.75">
      <c r="A488" s="2" t="s">
        <v>4</v>
      </c>
      <c r="B488" s="3">
        <v>35507</v>
      </c>
      <c r="C488" s="2">
        <v>807.14</v>
      </c>
      <c r="D488" s="2">
        <v>1561.74</v>
      </c>
    </row>
    <row r="489" spans="1:4" ht="12.75">
      <c r="A489" s="2" t="s">
        <v>4</v>
      </c>
      <c r="B489" s="3">
        <v>35508</v>
      </c>
      <c r="C489" s="2">
        <v>802.29</v>
      </c>
      <c r="D489" s="2">
        <v>1552.41</v>
      </c>
    </row>
    <row r="490" spans="1:4" ht="12.75">
      <c r="A490" s="2" t="s">
        <v>4</v>
      </c>
      <c r="B490" s="3">
        <v>35509</v>
      </c>
      <c r="C490" s="2">
        <v>800.61</v>
      </c>
      <c r="D490" s="2">
        <v>1549.23</v>
      </c>
    </row>
    <row r="491" spans="1:4" ht="12.75">
      <c r="A491" s="2" t="s">
        <v>4</v>
      </c>
      <c r="B491" s="3">
        <v>35510</v>
      </c>
      <c r="C491" s="2">
        <v>801.6</v>
      </c>
      <c r="D491" s="2">
        <v>1551.18</v>
      </c>
    </row>
    <row r="492" spans="1:4" ht="12.75">
      <c r="A492" s="2" t="s">
        <v>4</v>
      </c>
      <c r="B492" s="3">
        <v>35513</v>
      </c>
      <c r="C492" s="2">
        <v>806.57</v>
      </c>
      <c r="D492" s="2">
        <v>1560.82</v>
      </c>
    </row>
    <row r="493" spans="1:4" ht="12.75">
      <c r="A493" s="2" t="s">
        <v>4</v>
      </c>
      <c r="B493" s="3">
        <v>35514</v>
      </c>
      <c r="C493" s="2">
        <v>805.99</v>
      </c>
      <c r="D493" s="2">
        <v>1559.84</v>
      </c>
    </row>
    <row r="494" spans="1:4" ht="12.75">
      <c r="A494" s="2" t="s">
        <v>4</v>
      </c>
      <c r="B494" s="3">
        <v>35515</v>
      </c>
      <c r="C494" s="2">
        <v>807.44</v>
      </c>
      <c r="D494" s="2">
        <v>1563.04</v>
      </c>
    </row>
    <row r="495" spans="1:4" ht="12.75">
      <c r="A495" s="2" t="s">
        <v>4</v>
      </c>
      <c r="B495" s="3">
        <v>35516</v>
      </c>
      <c r="C495" s="2">
        <v>791.6</v>
      </c>
      <c r="D495" s="2">
        <v>1532.4</v>
      </c>
    </row>
    <row r="496" spans="1:4" ht="12.75">
      <c r="A496" s="2" t="s">
        <v>4</v>
      </c>
      <c r="B496" s="3">
        <v>35517</v>
      </c>
      <c r="C496" s="2">
        <v>791.6</v>
      </c>
      <c r="D496" s="2">
        <v>1532.4</v>
      </c>
    </row>
    <row r="497" spans="1:4" ht="12.75">
      <c r="A497" s="2" t="s">
        <v>4</v>
      </c>
      <c r="B497" s="3">
        <v>35520</v>
      </c>
      <c r="C497" s="2">
        <v>773.58</v>
      </c>
      <c r="D497" s="2">
        <v>1497.53</v>
      </c>
    </row>
    <row r="498" spans="1:4" ht="12.75">
      <c r="A498" s="2" t="s">
        <v>4</v>
      </c>
      <c r="B498" s="3">
        <v>35521</v>
      </c>
      <c r="C498" s="2">
        <v>775.65</v>
      </c>
      <c r="D498" s="2">
        <v>1501.54</v>
      </c>
    </row>
    <row r="499" spans="1:4" ht="12.75">
      <c r="A499" s="2" t="s">
        <v>4</v>
      </c>
      <c r="B499" s="3">
        <v>35522</v>
      </c>
      <c r="C499" s="2">
        <v>766.51</v>
      </c>
      <c r="D499" s="2">
        <v>1484.08</v>
      </c>
    </row>
    <row r="500" spans="1:4" ht="12.75">
      <c r="A500" s="2" t="s">
        <v>4</v>
      </c>
      <c r="B500" s="3">
        <v>35523</v>
      </c>
      <c r="C500" s="2">
        <v>766.52</v>
      </c>
      <c r="D500" s="2">
        <v>1484.11</v>
      </c>
    </row>
    <row r="501" spans="1:4" ht="12.75">
      <c r="A501" s="2" t="s">
        <v>4</v>
      </c>
      <c r="B501" s="3">
        <v>35524</v>
      </c>
      <c r="C501" s="2">
        <v>775.43</v>
      </c>
      <c r="D501" s="2">
        <v>1501.39</v>
      </c>
    </row>
    <row r="502" spans="1:4" ht="12.75">
      <c r="A502" s="2" t="s">
        <v>4</v>
      </c>
      <c r="B502" s="3">
        <v>35527</v>
      </c>
      <c r="C502" s="2">
        <v>781.22</v>
      </c>
      <c r="D502" s="2">
        <v>1512.64</v>
      </c>
    </row>
    <row r="503" spans="1:4" ht="12.75">
      <c r="A503" s="2" t="s">
        <v>4</v>
      </c>
      <c r="B503" s="3">
        <v>35528</v>
      </c>
      <c r="C503" s="2">
        <v>784.6</v>
      </c>
      <c r="D503" s="2">
        <v>1519.58</v>
      </c>
    </row>
    <row r="504" spans="1:4" ht="12.75">
      <c r="A504" s="2" t="s">
        <v>4</v>
      </c>
      <c r="B504" s="3">
        <v>35529</v>
      </c>
      <c r="C504" s="2">
        <v>779.78</v>
      </c>
      <c r="D504" s="2">
        <v>1510.34</v>
      </c>
    </row>
    <row r="505" spans="1:4" ht="12.75">
      <c r="A505" s="2" t="s">
        <v>4</v>
      </c>
      <c r="B505" s="3">
        <v>35530</v>
      </c>
      <c r="C505" s="2">
        <v>776.68</v>
      </c>
      <c r="D505" s="2">
        <v>1504.38</v>
      </c>
    </row>
    <row r="506" spans="1:4" ht="12.75">
      <c r="A506" s="2" t="s">
        <v>4</v>
      </c>
      <c r="B506" s="3">
        <v>35531</v>
      </c>
      <c r="C506" s="2">
        <v>757.02</v>
      </c>
      <c r="D506" s="2">
        <v>1466.39</v>
      </c>
    </row>
    <row r="507" spans="1:4" ht="12.75">
      <c r="A507" s="2" t="s">
        <v>4</v>
      </c>
      <c r="B507" s="3">
        <v>35534</v>
      </c>
      <c r="C507" s="2">
        <v>761.74</v>
      </c>
      <c r="D507" s="2">
        <v>1475.55</v>
      </c>
    </row>
    <row r="508" spans="1:4" ht="12.75">
      <c r="A508" s="2" t="s">
        <v>4</v>
      </c>
      <c r="B508" s="3">
        <v>35535</v>
      </c>
      <c r="C508" s="2">
        <v>771.68</v>
      </c>
      <c r="D508" s="2">
        <v>1494.8</v>
      </c>
    </row>
    <row r="509" spans="1:4" ht="12.75">
      <c r="A509" s="2" t="s">
        <v>4</v>
      </c>
      <c r="B509" s="3">
        <v>35536</v>
      </c>
      <c r="C509" s="2">
        <v>778.72</v>
      </c>
      <c r="D509" s="2">
        <v>1508.54</v>
      </c>
    </row>
    <row r="510" spans="1:4" ht="12.75">
      <c r="A510" s="2" t="s">
        <v>4</v>
      </c>
      <c r="B510" s="3">
        <v>35537</v>
      </c>
      <c r="C510" s="2">
        <v>777.91</v>
      </c>
      <c r="D510" s="2">
        <v>1507.02</v>
      </c>
    </row>
    <row r="511" spans="1:4" ht="12.75">
      <c r="A511" s="2" t="s">
        <v>4</v>
      </c>
      <c r="B511" s="3">
        <v>35538</v>
      </c>
      <c r="C511" s="2">
        <v>780.98</v>
      </c>
      <c r="D511" s="2">
        <v>1512.98</v>
      </c>
    </row>
    <row r="512" spans="1:4" ht="12.75">
      <c r="A512" s="2" t="s">
        <v>4</v>
      </c>
      <c r="B512" s="3">
        <v>35541</v>
      </c>
      <c r="C512" s="2">
        <v>773.73</v>
      </c>
      <c r="D512" s="2">
        <v>1498.94</v>
      </c>
    </row>
    <row r="513" spans="1:4" ht="12.75">
      <c r="A513" s="2" t="s">
        <v>4</v>
      </c>
      <c r="B513" s="3">
        <v>35542</v>
      </c>
      <c r="C513" s="2">
        <v>785.78</v>
      </c>
      <c r="D513" s="2">
        <v>1522.31</v>
      </c>
    </row>
    <row r="514" spans="1:4" ht="12.75">
      <c r="A514" s="2" t="s">
        <v>4</v>
      </c>
      <c r="B514" s="3">
        <v>35543</v>
      </c>
      <c r="C514" s="2">
        <v>785.42</v>
      </c>
      <c r="D514" s="2">
        <v>1521.67</v>
      </c>
    </row>
    <row r="515" spans="1:4" ht="12.75">
      <c r="A515" s="2" t="s">
        <v>4</v>
      </c>
      <c r="B515" s="3">
        <v>35544</v>
      </c>
      <c r="C515" s="2">
        <v>783.47</v>
      </c>
      <c r="D515" s="2">
        <v>1517.92</v>
      </c>
    </row>
    <row r="516" spans="1:4" ht="12.75">
      <c r="A516" s="2" t="s">
        <v>4</v>
      </c>
      <c r="B516" s="3">
        <v>35545</v>
      </c>
      <c r="C516" s="2">
        <v>776.33</v>
      </c>
      <c r="D516" s="2">
        <v>1504.08</v>
      </c>
    </row>
    <row r="517" spans="1:4" ht="12.75">
      <c r="A517" s="2" t="s">
        <v>4</v>
      </c>
      <c r="B517" s="3">
        <v>35548</v>
      </c>
      <c r="C517" s="2">
        <v>783.45</v>
      </c>
      <c r="D517" s="2">
        <v>1518.04</v>
      </c>
    </row>
    <row r="518" spans="1:4" ht="12.75">
      <c r="A518" s="2" t="s">
        <v>4</v>
      </c>
      <c r="B518" s="3">
        <v>35549</v>
      </c>
      <c r="C518" s="2">
        <v>803.42</v>
      </c>
      <c r="D518" s="2">
        <v>1556.81</v>
      </c>
    </row>
    <row r="519" spans="1:4" ht="12.75">
      <c r="A519" s="2" t="s">
        <v>4</v>
      </c>
      <c r="B519" s="3">
        <v>35550</v>
      </c>
      <c r="C519" s="2">
        <v>810.74</v>
      </c>
      <c r="D519" s="2">
        <v>1571.3</v>
      </c>
    </row>
    <row r="520" spans="1:4" ht="12.75">
      <c r="A520" s="2" t="s">
        <v>4</v>
      </c>
      <c r="B520" s="3">
        <v>35551</v>
      </c>
      <c r="C520" s="2">
        <v>809.54</v>
      </c>
      <c r="D520" s="2">
        <v>1569.16</v>
      </c>
    </row>
    <row r="521" spans="1:4" ht="12.75">
      <c r="A521" s="2" t="s">
        <v>4</v>
      </c>
      <c r="B521" s="3">
        <v>35552</v>
      </c>
      <c r="C521" s="2">
        <v>825.26</v>
      </c>
      <c r="D521" s="2">
        <v>1599.65</v>
      </c>
    </row>
    <row r="522" spans="1:4" ht="12.75">
      <c r="A522" s="2" t="s">
        <v>4</v>
      </c>
      <c r="B522" s="3">
        <v>35555</v>
      </c>
      <c r="C522" s="2">
        <v>843.36</v>
      </c>
      <c r="D522" s="2">
        <v>1634.82</v>
      </c>
    </row>
    <row r="523" spans="1:4" ht="12.75">
      <c r="A523" s="2" t="s">
        <v>4</v>
      </c>
      <c r="B523" s="3">
        <v>35556</v>
      </c>
      <c r="C523" s="2">
        <v>840.63</v>
      </c>
      <c r="D523" s="2">
        <v>1629.65</v>
      </c>
    </row>
    <row r="524" spans="1:4" ht="12.75">
      <c r="A524" s="2" t="s">
        <v>4</v>
      </c>
      <c r="B524" s="3">
        <v>35557</v>
      </c>
      <c r="C524" s="2">
        <v>830.13</v>
      </c>
      <c r="D524" s="2">
        <v>1609.52</v>
      </c>
    </row>
    <row r="525" spans="1:4" ht="12.75">
      <c r="A525" s="2" t="s">
        <v>4</v>
      </c>
      <c r="B525" s="3">
        <v>35558</v>
      </c>
      <c r="C525" s="2">
        <v>833.76</v>
      </c>
      <c r="D525" s="2">
        <v>1616.61</v>
      </c>
    </row>
    <row r="526" spans="1:4" ht="12.75">
      <c r="A526" s="2" t="s">
        <v>4</v>
      </c>
      <c r="B526" s="3">
        <v>35559</v>
      </c>
      <c r="C526" s="2">
        <v>838.14</v>
      </c>
      <c r="D526" s="2">
        <v>1625.4</v>
      </c>
    </row>
    <row r="527" spans="1:4" ht="12.75">
      <c r="A527" s="2" t="s">
        <v>4</v>
      </c>
      <c r="B527" s="3">
        <v>35562</v>
      </c>
      <c r="C527" s="2">
        <v>849.42</v>
      </c>
      <c r="D527" s="2">
        <v>1647.37</v>
      </c>
    </row>
    <row r="528" spans="1:4" ht="12.75">
      <c r="A528" s="2" t="s">
        <v>4</v>
      </c>
      <c r="B528" s="3">
        <v>35563</v>
      </c>
      <c r="C528" s="2">
        <v>845.4</v>
      </c>
      <c r="D528" s="2">
        <v>1639.86</v>
      </c>
    </row>
    <row r="529" spans="1:4" ht="12.75">
      <c r="A529" s="2" t="s">
        <v>4</v>
      </c>
      <c r="B529" s="3">
        <v>35564</v>
      </c>
      <c r="C529" s="2">
        <v>848.49</v>
      </c>
      <c r="D529" s="2">
        <v>1646.1</v>
      </c>
    </row>
    <row r="530" spans="1:4" ht="12.75">
      <c r="A530" s="2" t="s">
        <v>4</v>
      </c>
      <c r="B530" s="3">
        <v>35565</v>
      </c>
      <c r="C530" s="2">
        <v>853.78</v>
      </c>
      <c r="D530" s="2">
        <v>1656.42</v>
      </c>
    </row>
    <row r="531" spans="1:4" ht="12.75">
      <c r="A531" s="2" t="s">
        <v>4</v>
      </c>
      <c r="B531" s="3">
        <v>35566</v>
      </c>
      <c r="C531" s="2">
        <v>843.76</v>
      </c>
      <c r="D531" s="2">
        <v>1637.23</v>
      </c>
    </row>
    <row r="532" spans="1:4" ht="12.75">
      <c r="A532" s="2" t="s">
        <v>4</v>
      </c>
      <c r="B532" s="3">
        <v>35569</v>
      </c>
      <c r="C532" s="2">
        <v>846.37</v>
      </c>
      <c r="D532" s="2">
        <v>1642.32</v>
      </c>
    </row>
    <row r="533" spans="1:4" ht="12.75">
      <c r="A533" s="2" t="s">
        <v>4</v>
      </c>
      <c r="B533" s="3">
        <v>35570</v>
      </c>
      <c r="C533" s="2">
        <v>854.39</v>
      </c>
      <c r="D533" s="2">
        <v>1658.02</v>
      </c>
    </row>
    <row r="534" spans="1:4" ht="12.75">
      <c r="A534" s="2" t="s">
        <v>4</v>
      </c>
      <c r="B534" s="3">
        <v>35571</v>
      </c>
      <c r="C534" s="2">
        <v>852.68</v>
      </c>
      <c r="D534" s="2">
        <v>1654.86</v>
      </c>
    </row>
    <row r="535" spans="1:4" ht="12.75">
      <c r="A535" s="2" t="s">
        <v>4</v>
      </c>
      <c r="B535" s="3">
        <v>35572</v>
      </c>
      <c r="C535" s="2">
        <v>850.14</v>
      </c>
      <c r="D535" s="2">
        <v>1649.99</v>
      </c>
    </row>
    <row r="536" spans="1:4" ht="12.75">
      <c r="A536" s="2" t="s">
        <v>4</v>
      </c>
      <c r="B536" s="3">
        <v>35573</v>
      </c>
      <c r="C536" s="2">
        <v>861.12</v>
      </c>
      <c r="D536" s="2">
        <v>1671.33</v>
      </c>
    </row>
    <row r="537" spans="1:4" ht="12.75">
      <c r="A537" s="2" t="s">
        <v>4</v>
      </c>
      <c r="B537" s="3">
        <v>35576</v>
      </c>
      <c r="C537" s="2">
        <v>861.12</v>
      </c>
      <c r="D537" s="2">
        <v>1671.33</v>
      </c>
    </row>
    <row r="538" spans="1:4" ht="12.75">
      <c r="A538" s="2" t="s">
        <v>4</v>
      </c>
      <c r="B538" s="3">
        <v>35577</v>
      </c>
      <c r="C538" s="2">
        <v>863.6</v>
      </c>
      <c r="D538" s="2">
        <v>1676.15</v>
      </c>
    </row>
    <row r="539" spans="1:4" ht="12.75">
      <c r="A539" s="2" t="s">
        <v>4</v>
      </c>
      <c r="B539" s="3">
        <v>35578</v>
      </c>
      <c r="C539" s="2">
        <v>862.42</v>
      </c>
      <c r="D539" s="2">
        <v>1674.13</v>
      </c>
    </row>
    <row r="540" spans="1:4" ht="12.75">
      <c r="A540" s="2" t="s">
        <v>4</v>
      </c>
      <c r="B540" s="3">
        <v>35579</v>
      </c>
      <c r="C540" s="2">
        <v>859.59</v>
      </c>
      <c r="D540" s="2">
        <v>1668.83</v>
      </c>
    </row>
    <row r="541" spans="1:4" ht="12.75">
      <c r="A541" s="2" t="s">
        <v>4</v>
      </c>
      <c r="B541" s="3">
        <v>35580</v>
      </c>
      <c r="C541" s="2">
        <v>864.6</v>
      </c>
      <c r="D541" s="2">
        <v>1678.62</v>
      </c>
    </row>
    <row r="542" spans="1:4" ht="12.75">
      <c r="A542" s="2" t="s">
        <v>4</v>
      </c>
      <c r="B542" s="3">
        <v>35581</v>
      </c>
      <c r="C542" s="2">
        <v>864.6</v>
      </c>
      <c r="D542" s="2">
        <v>1678.62</v>
      </c>
    </row>
    <row r="543" spans="1:4" ht="12.75">
      <c r="A543" s="2" t="s">
        <v>4</v>
      </c>
      <c r="B543" s="3">
        <v>35583</v>
      </c>
      <c r="C543" s="2">
        <v>863.7</v>
      </c>
      <c r="D543" s="2">
        <v>1676.87</v>
      </c>
    </row>
    <row r="544" spans="1:4" ht="12.75">
      <c r="A544" s="2" t="s">
        <v>4</v>
      </c>
      <c r="B544" s="3">
        <v>35584</v>
      </c>
      <c r="C544" s="2">
        <v>862.56</v>
      </c>
      <c r="D544" s="2">
        <v>1674.71</v>
      </c>
    </row>
    <row r="545" spans="1:4" ht="12.75">
      <c r="A545" s="2" t="s">
        <v>4</v>
      </c>
      <c r="B545" s="3">
        <v>35585</v>
      </c>
      <c r="C545" s="2">
        <v>858.16</v>
      </c>
      <c r="D545" s="2">
        <v>1666.51</v>
      </c>
    </row>
    <row r="546" spans="1:4" ht="12.75">
      <c r="A546" s="2" t="s">
        <v>4</v>
      </c>
      <c r="B546" s="3">
        <v>35586</v>
      </c>
      <c r="C546" s="2">
        <v>861.62</v>
      </c>
      <c r="D546" s="2">
        <v>1673.44</v>
      </c>
    </row>
    <row r="547" spans="1:4" ht="12.75">
      <c r="A547" s="2" t="s">
        <v>4</v>
      </c>
      <c r="B547" s="3">
        <v>35587</v>
      </c>
      <c r="C547" s="2">
        <v>874.3</v>
      </c>
      <c r="D547" s="2">
        <v>1698.19</v>
      </c>
    </row>
    <row r="548" spans="1:4" ht="12.75">
      <c r="A548" s="2" t="s">
        <v>4</v>
      </c>
      <c r="B548" s="3">
        <v>35590</v>
      </c>
      <c r="C548" s="2">
        <v>878.58</v>
      </c>
      <c r="D548" s="2">
        <v>1706.55</v>
      </c>
    </row>
    <row r="549" spans="1:4" ht="12.75">
      <c r="A549" s="2" t="s">
        <v>4</v>
      </c>
      <c r="B549" s="3">
        <v>35591</v>
      </c>
      <c r="C549" s="2">
        <v>880.22</v>
      </c>
      <c r="D549" s="2">
        <v>1709.77</v>
      </c>
    </row>
    <row r="550" spans="1:4" ht="12.75">
      <c r="A550" s="2" t="s">
        <v>4</v>
      </c>
      <c r="B550" s="3">
        <v>35592</v>
      </c>
      <c r="C550" s="2">
        <v>884.12</v>
      </c>
      <c r="D550" s="2">
        <v>1717.71</v>
      </c>
    </row>
    <row r="551" spans="1:4" ht="12.75">
      <c r="A551" s="2" t="s">
        <v>4</v>
      </c>
      <c r="B551" s="3">
        <v>35593</v>
      </c>
      <c r="C551" s="2">
        <v>896.14</v>
      </c>
      <c r="D551" s="2">
        <v>1741.45</v>
      </c>
    </row>
    <row r="552" spans="1:4" ht="12.75">
      <c r="A552" s="2" t="s">
        <v>4</v>
      </c>
      <c r="B552" s="3">
        <v>35594</v>
      </c>
      <c r="C552" s="2">
        <v>905.08</v>
      </c>
      <c r="D552" s="2">
        <v>1758.83</v>
      </c>
    </row>
    <row r="553" spans="1:4" ht="12.75">
      <c r="A553" s="2" t="s">
        <v>4</v>
      </c>
      <c r="B553" s="3">
        <v>35597</v>
      </c>
      <c r="C553" s="2">
        <v>906.25</v>
      </c>
      <c r="D553" s="2">
        <v>1761.14</v>
      </c>
    </row>
    <row r="554" spans="1:4" ht="12.75">
      <c r="A554" s="2" t="s">
        <v>4</v>
      </c>
      <c r="B554" s="3">
        <v>35598</v>
      </c>
      <c r="C554" s="2">
        <v>907.18</v>
      </c>
      <c r="D554" s="2">
        <v>1762.96</v>
      </c>
    </row>
    <row r="555" spans="1:4" ht="12.75">
      <c r="A555" s="2" t="s">
        <v>4</v>
      </c>
      <c r="B555" s="3">
        <v>35599</v>
      </c>
      <c r="C555" s="2">
        <v>903.52</v>
      </c>
      <c r="D555" s="2">
        <v>1755.92</v>
      </c>
    </row>
    <row r="556" spans="1:4" ht="12.75">
      <c r="A556" s="2" t="s">
        <v>4</v>
      </c>
      <c r="B556" s="3">
        <v>35600</v>
      </c>
      <c r="C556" s="2">
        <v>912.49</v>
      </c>
      <c r="D556" s="2">
        <v>1773.42</v>
      </c>
    </row>
    <row r="557" spans="1:4" ht="12.75">
      <c r="A557" s="2" t="s">
        <v>4</v>
      </c>
      <c r="B557" s="3">
        <v>35601</v>
      </c>
      <c r="C557" s="2">
        <v>911.99</v>
      </c>
      <c r="D557" s="2">
        <v>1772.47</v>
      </c>
    </row>
    <row r="558" spans="1:4" ht="12.75">
      <c r="A558" s="2" t="s">
        <v>4</v>
      </c>
      <c r="B558" s="3">
        <v>35604</v>
      </c>
      <c r="C558" s="2">
        <v>894.23</v>
      </c>
      <c r="D558" s="2">
        <v>1737.98</v>
      </c>
    </row>
    <row r="559" spans="1:4" ht="12.75">
      <c r="A559" s="2" t="s">
        <v>4</v>
      </c>
      <c r="B559" s="3">
        <v>35605</v>
      </c>
      <c r="C559" s="2">
        <v>909.39</v>
      </c>
      <c r="D559" s="2">
        <v>1767.45</v>
      </c>
    </row>
    <row r="560" spans="1:4" ht="12.75">
      <c r="A560" s="2" t="s">
        <v>4</v>
      </c>
      <c r="B560" s="3">
        <v>35606</v>
      </c>
      <c r="C560" s="2">
        <v>902.48</v>
      </c>
      <c r="D560" s="2">
        <v>1754.09</v>
      </c>
    </row>
    <row r="561" spans="1:4" ht="12.75">
      <c r="A561" s="2" t="s">
        <v>4</v>
      </c>
      <c r="B561" s="3">
        <v>35607</v>
      </c>
      <c r="C561" s="2">
        <v>897.58</v>
      </c>
      <c r="D561" s="2">
        <v>1744.95</v>
      </c>
    </row>
    <row r="562" spans="1:4" ht="12.75">
      <c r="A562" s="2" t="s">
        <v>4</v>
      </c>
      <c r="B562" s="3">
        <v>35608</v>
      </c>
      <c r="C562" s="2">
        <v>901.29</v>
      </c>
      <c r="D562" s="2">
        <v>1752.2</v>
      </c>
    </row>
    <row r="563" spans="1:4" ht="12.75">
      <c r="A563" s="2" t="s">
        <v>4</v>
      </c>
      <c r="B563" s="3">
        <v>35611</v>
      </c>
      <c r="C563" s="2">
        <v>899.33</v>
      </c>
      <c r="D563" s="2">
        <v>1748.4</v>
      </c>
    </row>
    <row r="564" spans="1:4" ht="12.75">
      <c r="A564" s="2" t="s">
        <v>4</v>
      </c>
      <c r="B564" s="3">
        <v>35612</v>
      </c>
      <c r="C564" s="2">
        <v>904.83</v>
      </c>
      <c r="D564" s="2">
        <v>1759.31</v>
      </c>
    </row>
    <row r="565" spans="1:4" ht="12.75">
      <c r="A565" s="2" t="s">
        <v>4</v>
      </c>
      <c r="B565" s="3">
        <v>35613</v>
      </c>
      <c r="C565" s="2">
        <v>916.13</v>
      </c>
      <c r="D565" s="2">
        <v>1781.49</v>
      </c>
    </row>
    <row r="566" spans="1:4" ht="12.75">
      <c r="A566" s="2" t="s">
        <v>4</v>
      </c>
      <c r="B566" s="3">
        <v>35614</v>
      </c>
      <c r="C566" s="2">
        <v>927.65</v>
      </c>
      <c r="D566" s="2">
        <v>1803.93</v>
      </c>
    </row>
    <row r="567" spans="1:4" ht="12.75">
      <c r="A567" s="2" t="s">
        <v>4</v>
      </c>
      <c r="B567" s="3">
        <v>35615</v>
      </c>
      <c r="C567" s="2">
        <v>927.65</v>
      </c>
      <c r="D567" s="2">
        <v>1803.93</v>
      </c>
    </row>
    <row r="568" spans="1:4" ht="12.75">
      <c r="A568" s="2" t="s">
        <v>4</v>
      </c>
      <c r="B568" s="3">
        <v>35618</v>
      </c>
      <c r="C568" s="2">
        <v>924.33</v>
      </c>
      <c r="D568" s="2">
        <v>1797.49</v>
      </c>
    </row>
    <row r="569" spans="1:4" ht="12.75">
      <c r="A569" s="2" t="s">
        <v>4</v>
      </c>
      <c r="B569" s="3">
        <v>35619</v>
      </c>
      <c r="C569" s="2">
        <v>930.63</v>
      </c>
      <c r="D569" s="2">
        <v>1810.11</v>
      </c>
    </row>
    <row r="570" spans="1:4" ht="12.75">
      <c r="A570" s="2" t="s">
        <v>4</v>
      </c>
      <c r="B570" s="3">
        <v>35620</v>
      </c>
      <c r="C570" s="2">
        <v>921.47</v>
      </c>
      <c r="D570" s="2">
        <v>1792.4</v>
      </c>
    </row>
    <row r="571" spans="1:4" ht="12.75">
      <c r="A571" s="2" t="s">
        <v>4</v>
      </c>
      <c r="B571" s="3">
        <v>35621</v>
      </c>
      <c r="C571" s="2">
        <v>927.02</v>
      </c>
      <c r="D571" s="2">
        <v>1803.25</v>
      </c>
    </row>
    <row r="572" spans="1:4" ht="12.75">
      <c r="A572" s="2" t="s">
        <v>4</v>
      </c>
      <c r="B572" s="3">
        <v>35622</v>
      </c>
      <c r="C572" s="2">
        <v>930.79</v>
      </c>
      <c r="D572" s="2">
        <v>1810.69</v>
      </c>
    </row>
    <row r="573" spans="1:4" ht="12.75">
      <c r="A573" s="2" t="s">
        <v>4</v>
      </c>
      <c r="B573" s="3">
        <v>35625</v>
      </c>
      <c r="C573" s="2">
        <v>932.8</v>
      </c>
      <c r="D573" s="2">
        <v>1814.6</v>
      </c>
    </row>
    <row r="574" spans="1:4" ht="12.75">
      <c r="A574" s="2" t="s">
        <v>4</v>
      </c>
      <c r="B574" s="3">
        <v>35626</v>
      </c>
      <c r="C574" s="2">
        <v>939.83</v>
      </c>
      <c r="D574" s="2">
        <v>1828.29</v>
      </c>
    </row>
    <row r="575" spans="1:4" ht="12.75">
      <c r="A575" s="2" t="s">
        <v>4</v>
      </c>
      <c r="B575" s="3">
        <v>35627</v>
      </c>
      <c r="C575" s="2">
        <v>950.51</v>
      </c>
      <c r="D575" s="2">
        <v>1849.2</v>
      </c>
    </row>
    <row r="576" spans="1:4" ht="12.75">
      <c r="A576" s="2" t="s">
        <v>4</v>
      </c>
      <c r="B576" s="3">
        <v>35628</v>
      </c>
      <c r="C576" s="2">
        <v>945.3</v>
      </c>
      <c r="D576" s="2">
        <v>1839.11</v>
      </c>
    </row>
    <row r="577" spans="1:4" ht="12.75">
      <c r="A577" s="2" t="s">
        <v>4</v>
      </c>
      <c r="B577" s="3">
        <v>35629</v>
      </c>
      <c r="C577" s="2">
        <v>931.98</v>
      </c>
      <c r="D577" s="2">
        <v>1813.2</v>
      </c>
    </row>
    <row r="578" spans="1:4" ht="12.75">
      <c r="A578" s="2" t="s">
        <v>4</v>
      </c>
      <c r="B578" s="3">
        <v>35632</v>
      </c>
      <c r="C578" s="2">
        <v>928.39</v>
      </c>
      <c r="D578" s="2">
        <v>1806.23</v>
      </c>
    </row>
    <row r="579" spans="1:4" ht="12.75">
      <c r="A579" s="2" t="s">
        <v>4</v>
      </c>
      <c r="B579" s="3">
        <v>35633</v>
      </c>
      <c r="C579" s="2">
        <v>947.6</v>
      </c>
      <c r="D579" s="2">
        <v>1843.61</v>
      </c>
    </row>
    <row r="580" spans="1:4" ht="12.75">
      <c r="A580" s="2" t="s">
        <v>4</v>
      </c>
      <c r="B580" s="3">
        <v>35634</v>
      </c>
      <c r="C580" s="2">
        <v>950.59</v>
      </c>
      <c r="D580" s="2">
        <v>1849.5</v>
      </c>
    </row>
    <row r="581" spans="1:4" ht="12.75">
      <c r="A581" s="2" t="s">
        <v>4</v>
      </c>
      <c r="B581" s="3">
        <v>35635</v>
      </c>
      <c r="C581" s="2">
        <v>953.92</v>
      </c>
      <c r="D581" s="2">
        <v>1856</v>
      </c>
    </row>
    <row r="582" spans="1:4" ht="12.75">
      <c r="A582" s="2" t="s">
        <v>4</v>
      </c>
      <c r="B582" s="3">
        <v>35636</v>
      </c>
      <c r="C582" s="2">
        <v>952.8</v>
      </c>
      <c r="D582" s="2">
        <v>1853.83</v>
      </c>
    </row>
    <row r="583" spans="1:4" ht="12.75">
      <c r="A583" s="2" t="s">
        <v>4</v>
      </c>
      <c r="B583" s="3">
        <v>35639</v>
      </c>
      <c r="C583" s="2">
        <v>950.53</v>
      </c>
      <c r="D583" s="2">
        <v>1849.41</v>
      </c>
    </row>
    <row r="584" spans="1:4" ht="12.75">
      <c r="A584" s="2" t="s">
        <v>4</v>
      </c>
      <c r="B584" s="3">
        <v>35640</v>
      </c>
      <c r="C584" s="2">
        <v>956</v>
      </c>
      <c r="D584" s="2">
        <v>1860.26</v>
      </c>
    </row>
    <row r="585" spans="1:4" ht="12.75">
      <c r="A585" s="2" t="s">
        <v>4</v>
      </c>
      <c r="B585" s="3">
        <v>35641</v>
      </c>
      <c r="C585" s="2">
        <v>966.66</v>
      </c>
      <c r="D585" s="2">
        <v>1881.38</v>
      </c>
    </row>
    <row r="586" spans="1:4" ht="12.75">
      <c r="A586" s="2" t="s">
        <v>4</v>
      </c>
      <c r="B586" s="3">
        <v>35642</v>
      </c>
      <c r="C586" s="2">
        <v>968.62</v>
      </c>
      <c r="D586" s="2">
        <v>1885.47</v>
      </c>
    </row>
    <row r="587" spans="1:4" ht="12.75">
      <c r="A587" s="2" t="s">
        <v>4</v>
      </c>
      <c r="B587" s="3">
        <v>35643</v>
      </c>
      <c r="C587" s="2">
        <v>962.98</v>
      </c>
      <c r="D587" s="2">
        <v>1874.56</v>
      </c>
    </row>
    <row r="588" spans="1:4" ht="12.75">
      <c r="A588" s="2" t="s">
        <v>4</v>
      </c>
      <c r="B588" s="3">
        <v>35646</v>
      </c>
      <c r="C588" s="2">
        <v>966.04</v>
      </c>
      <c r="D588" s="2">
        <v>1880.55</v>
      </c>
    </row>
    <row r="589" spans="1:4" ht="12.75">
      <c r="A589" s="2" t="s">
        <v>4</v>
      </c>
      <c r="B589" s="3">
        <v>35647</v>
      </c>
      <c r="C589" s="2">
        <v>969.32</v>
      </c>
      <c r="D589" s="2">
        <v>1886.96</v>
      </c>
    </row>
    <row r="590" spans="1:4" ht="12.75">
      <c r="A590" s="2" t="s">
        <v>4</v>
      </c>
      <c r="B590" s="3">
        <v>35648</v>
      </c>
      <c r="C590" s="2">
        <v>976.66</v>
      </c>
      <c r="D590" s="2">
        <v>1901.45</v>
      </c>
    </row>
    <row r="591" spans="1:4" ht="12.75">
      <c r="A591" s="2" t="s">
        <v>4</v>
      </c>
      <c r="B591" s="3">
        <v>35649</v>
      </c>
      <c r="C591" s="2">
        <v>968.64</v>
      </c>
      <c r="D591" s="2">
        <v>1885.95</v>
      </c>
    </row>
    <row r="592" spans="1:4" ht="12.75">
      <c r="A592" s="2" t="s">
        <v>4</v>
      </c>
      <c r="B592" s="3">
        <v>35650</v>
      </c>
      <c r="C592" s="2">
        <v>951.14</v>
      </c>
      <c r="D592" s="2">
        <v>1851.88</v>
      </c>
    </row>
    <row r="593" spans="1:4" ht="12.75">
      <c r="A593" s="2" t="s">
        <v>4</v>
      </c>
      <c r="B593" s="3">
        <v>35653</v>
      </c>
      <c r="C593" s="2">
        <v>953.23</v>
      </c>
      <c r="D593" s="2">
        <v>1856.38</v>
      </c>
    </row>
    <row r="594" spans="1:4" ht="12.75">
      <c r="A594" s="2" t="s">
        <v>4</v>
      </c>
      <c r="B594" s="3">
        <v>35654</v>
      </c>
      <c r="C594" s="2">
        <v>944.19</v>
      </c>
      <c r="D594" s="2">
        <v>1838.88</v>
      </c>
    </row>
    <row r="595" spans="1:4" ht="12.75">
      <c r="A595" s="2" t="s">
        <v>4</v>
      </c>
      <c r="B595" s="3">
        <v>35655</v>
      </c>
      <c r="C595" s="2">
        <v>941.43</v>
      </c>
      <c r="D595" s="2">
        <v>1833.91</v>
      </c>
    </row>
    <row r="596" spans="1:4" ht="12.75">
      <c r="A596" s="2" t="s">
        <v>4</v>
      </c>
      <c r="B596" s="3">
        <v>35656</v>
      </c>
      <c r="C596" s="2">
        <v>944.42</v>
      </c>
      <c r="D596" s="2">
        <v>1839.81</v>
      </c>
    </row>
    <row r="597" spans="1:4" ht="12.75">
      <c r="A597" s="2" t="s">
        <v>4</v>
      </c>
      <c r="B597" s="3">
        <v>35657</v>
      </c>
      <c r="C597" s="2">
        <v>924.19</v>
      </c>
      <c r="D597" s="2">
        <v>1800.48</v>
      </c>
    </row>
    <row r="598" spans="1:4" ht="12.75">
      <c r="A598" s="2" t="s">
        <v>4</v>
      </c>
      <c r="B598" s="3">
        <v>35660</v>
      </c>
      <c r="C598" s="2">
        <v>932.61</v>
      </c>
      <c r="D598" s="2">
        <v>1817.08</v>
      </c>
    </row>
    <row r="599" spans="1:4" ht="12.75">
      <c r="A599" s="2" t="s">
        <v>4</v>
      </c>
      <c r="B599" s="3">
        <v>35661</v>
      </c>
      <c r="C599" s="2">
        <v>945.48</v>
      </c>
      <c r="D599" s="2">
        <v>1842.19</v>
      </c>
    </row>
    <row r="600" spans="1:4" ht="12.75">
      <c r="A600" s="2" t="s">
        <v>4</v>
      </c>
      <c r="B600" s="3">
        <v>35662</v>
      </c>
      <c r="C600" s="2">
        <v>958.47</v>
      </c>
      <c r="D600" s="2">
        <v>1867.76</v>
      </c>
    </row>
    <row r="601" spans="1:4" ht="12.75">
      <c r="A601" s="2" t="s">
        <v>4</v>
      </c>
      <c r="B601" s="3">
        <v>35663</v>
      </c>
      <c r="C601" s="2">
        <v>946.35</v>
      </c>
      <c r="D601" s="2">
        <v>1844.19</v>
      </c>
    </row>
    <row r="602" spans="1:4" ht="12.75">
      <c r="A602" s="2" t="s">
        <v>4</v>
      </c>
      <c r="B602" s="3">
        <v>35664</v>
      </c>
      <c r="C602" s="2">
        <v>944</v>
      </c>
      <c r="D602" s="2">
        <v>1839.63</v>
      </c>
    </row>
    <row r="603" spans="1:4" ht="12.75">
      <c r="A603" s="2" t="s">
        <v>4</v>
      </c>
      <c r="B603" s="3">
        <v>35667</v>
      </c>
      <c r="C603" s="2">
        <v>942.55</v>
      </c>
      <c r="D603" s="2">
        <v>1836.8</v>
      </c>
    </row>
    <row r="604" spans="1:4" ht="12.75">
      <c r="A604" s="2" t="s">
        <v>4</v>
      </c>
      <c r="B604" s="3">
        <v>35668</v>
      </c>
      <c r="C604" s="2">
        <v>936.44</v>
      </c>
      <c r="D604" s="2">
        <v>1824.94</v>
      </c>
    </row>
    <row r="605" spans="1:4" ht="12.75">
      <c r="A605" s="2" t="s">
        <v>4</v>
      </c>
      <c r="B605" s="3">
        <v>35669</v>
      </c>
      <c r="C605" s="2">
        <v>938.16</v>
      </c>
      <c r="D605" s="2">
        <v>1828.53</v>
      </c>
    </row>
    <row r="606" spans="1:4" ht="12.75">
      <c r="A606" s="2" t="s">
        <v>4</v>
      </c>
      <c r="B606" s="3">
        <v>35670</v>
      </c>
      <c r="C606" s="2">
        <v>930.18</v>
      </c>
      <c r="D606" s="2">
        <v>1813.18</v>
      </c>
    </row>
    <row r="607" spans="1:4" ht="12.75">
      <c r="A607" s="2" t="s">
        <v>4</v>
      </c>
      <c r="B607" s="3">
        <v>35671</v>
      </c>
      <c r="C607" s="2">
        <v>928</v>
      </c>
      <c r="D607" s="2">
        <v>1808.99</v>
      </c>
    </row>
    <row r="608" spans="1:4" ht="12.75">
      <c r="A608" s="2" t="s">
        <v>4</v>
      </c>
      <c r="B608" s="3">
        <v>35675</v>
      </c>
      <c r="C608" s="2">
        <v>951.52</v>
      </c>
      <c r="D608" s="2">
        <v>1854.88</v>
      </c>
    </row>
    <row r="609" spans="1:4" ht="12.75">
      <c r="A609" s="2" t="s">
        <v>4</v>
      </c>
      <c r="B609" s="3">
        <v>35676</v>
      </c>
      <c r="C609" s="2">
        <v>952.9</v>
      </c>
      <c r="D609" s="2">
        <v>1857.99</v>
      </c>
    </row>
    <row r="610" spans="1:4" ht="12.75">
      <c r="A610" s="2" t="s">
        <v>4</v>
      </c>
      <c r="B610" s="3">
        <v>35677</v>
      </c>
      <c r="C610" s="2">
        <v>955.59</v>
      </c>
      <c r="D610" s="2">
        <v>1863.26</v>
      </c>
    </row>
    <row r="611" spans="1:4" ht="12.75">
      <c r="A611" s="2" t="s">
        <v>4</v>
      </c>
      <c r="B611" s="3">
        <v>35678</v>
      </c>
      <c r="C611" s="2">
        <v>955.75</v>
      </c>
      <c r="D611" s="2">
        <v>1863.66</v>
      </c>
    </row>
    <row r="612" spans="1:4" ht="12.75">
      <c r="A612" s="2" t="s">
        <v>4</v>
      </c>
      <c r="B612" s="3">
        <v>35681</v>
      </c>
      <c r="C612" s="2">
        <v>958.72</v>
      </c>
      <c r="D612" s="2">
        <v>1869.6</v>
      </c>
    </row>
    <row r="613" spans="1:4" ht="12.75">
      <c r="A613" s="2" t="s">
        <v>4</v>
      </c>
      <c r="B613" s="3">
        <v>35682</v>
      </c>
      <c r="C613" s="2">
        <v>961.46</v>
      </c>
      <c r="D613" s="2">
        <v>1874.96</v>
      </c>
    </row>
    <row r="614" spans="1:4" ht="12.75">
      <c r="A614" s="2" t="s">
        <v>4</v>
      </c>
      <c r="B614" s="3">
        <v>35683</v>
      </c>
      <c r="C614" s="2">
        <v>949.3</v>
      </c>
      <c r="D614" s="2">
        <v>1851.34</v>
      </c>
    </row>
    <row r="615" spans="1:4" ht="12.75">
      <c r="A615" s="2" t="s">
        <v>4</v>
      </c>
      <c r="B615" s="3">
        <v>35684</v>
      </c>
      <c r="C615" s="2">
        <v>942.84</v>
      </c>
      <c r="D615" s="2">
        <v>1839.32</v>
      </c>
    </row>
    <row r="616" spans="1:4" ht="12.75">
      <c r="A616" s="2" t="s">
        <v>4</v>
      </c>
      <c r="B616" s="3">
        <v>35685</v>
      </c>
      <c r="C616" s="2">
        <v>954.43</v>
      </c>
      <c r="D616" s="2">
        <v>1861.99</v>
      </c>
    </row>
    <row r="617" spans="1:4" ht="12.75">
      <c r="A617" s="2" t="s">
        <v>4</v>
      </c>
      <c r="B617" s="3">
        <v>35688</v>
      </c>
      <c r="C617" s="2">
        <v>951.48</v>
      </c>
      <c r="D617" s="2">
        <v>1856.27</v>
      </c>
    </row>
    <row r="618" spans="1:4" ht="12.75">
      <c r="A618" s="2" t="s">
        <v>4</v>
      </c>
      <c r="B618" s="3">
        <v>35689</v>
      </c>
      <c r="C618" s="2">
        <v>974</v>
      </c>
      <c r="D618" s="2">
        <v>1900.21</v>
      </c>
    </row>
    <row r="619" spans="1:4" ht="12.75">
      <c r="A619" s="2" t="s">
        <v>4</v>
      </c>
      <c r="B619" s="3">
        <v>35690</v>
      </c>
      <c r="C619" s="2">
        <v>973.41</v>
      </c>
      <c r="D619" s="2">
        <v>1899.18</v>
      </c>
    </row>
    <row r="620" spans="1:4" ht="12.75">
      <c r="A620" s="2" t="s">
        <v>4</v>
      </c>
      <c r="B620" s="3">
        <v>35691</v>
      </c>
      <c r="C620" s="2">
        <v>977.2</v>
      </c>
      <c r="D620" s="2">
        <v>1906.66</v>
      </c>
    </row>
    <row r="621" spans="1:4" ht="12.75">
      <c r="A621" s="2" t="s">
        <v>4</v>
      </c>
      <c r="B621" s="3">
        <v>35692</v>
      </c>
      <c r="C621" s="2">
        <v>979.98</v>
      </c>
      <c r="D621" s="2">
        <v>1912.13</v>
      </c>
    </row>
    <row r="622" spans="1:4" ht="12.75">
      <c r="A622" s="2" t="s">
        <v>4</v>
      </c>
      <c r="B622" s="3">
        <v>35695</v>
      </c>
      <c r="C622" s="2">
        <v>985.07</v>
      </c>
      <c r="D622" s="2">
        <v>1922.08</v>
      </c>
    </row>
    <row r="623" spans="1:4" ht="12.75">
      <c r="A623" s="2" t="s">
        <v>4</v>
      </c>
      <c r="B623" s="3">
        <v>35696</v>
      </c>
      <c r="C623" s="2">
        <v>982.36</v>
      </c>
      <c r="D623" s="2">
        <v>1916.8</v>
      </c>
    </row>
    <row r="624" spans="1:4" ht="12.75">
      <c r="A624" s="2" t="s">
        <v>4</v>
      </c>
      <c r="B624" s="3">
        <v>35697</v>
      </c>
      <c r="C624" s="2">
        <v>975.89</v>
      </c>
      <c r="D624" s="2">
        <v>1904.25</v>
      </c>
    </row>
    <row r="625" spans="1:4" ht="12.75">
      <c r="A625" s="2" t="s">
        <v>4</v>
      </c>
      <c r="B625" s="3">
        <v>35698</v>
      </c>
      <c r="C625" s="2">
        <v>969.58</v>
      </c>
      <c r="D625" s="2">
        <v>1891.94</v>
      </c>
    </row>
    <row r="626" spans="1:4" ht="12.75">
      <c r="A626" s="2" t="s">
        <v>4</v>
      </c>
      <c r="B626" s="3">
        <v>35699</v>
      </c>
      <c r="C626" s="2">
        <v>975.99</v>
      </c>
      <c r="D626" s="2">
        <v>1905.06</v>
      </c>
    </row>
    <row r="627" spans="1:4" ht="12.75">
      <c r="A627" s="2" t="s">
        <v>4</v>
      </c>
      <c r="B627" s="3">
        <v>35702</v>
      </c>
      <c r="C627" s="2">
        <v>983.63</v>
      </c>
      <c r="D627" s="2">
        <v>1920.02</v>
      </c>
    </row>
    <row r="628" spans="1:4" ht="12.75">
      <c r="A628" s="2" t="s">
        <v>4</v>
      </c>
      <c r="B628" s="3">
        <v>35703</v>
      </c>
      <c r="C628" s="2">
        <v>979.3</v>
      </c>
      <c r="D628" s="2">
        <v>1911.57</v>
      </c>
    </row>
    <row r="629" spans="1:4" ht="12.75">
      <c r="A629" s="2" t="s">
        <v>4</v>
      </c>
      <c r="B629" s="3">
        <v>35704</v>
      </c>
      <c r="C629" s="2">
        <v>985.7</v>
      </c>
      <c r="D629" s="2">
        <v>1924.22</v>
      </c>
    </row>
    <row r="630" spans="1:4" ht="12.75">
      <c r="A630" s="2" t="s">
        <v>4</v>
      </c>
      <c r="B630" s="3">
        <v>35705</v>
      </c>
      <c r="C630" s="2">
        <v>991.11</v>
      </c>
      <c r="D630" s="2">
        <v>1934.87</v>
      </c>
    </row>
    <row r="631" spans="1:4" ht="12.75">
      <c r="A631" s="2" t="s">
        <v>4</v>
      </c>
      <c r="B631" s="3">
        <v>35706</v>
      </c>
      <c r="C631" s="2">
        <v>996.16</v>
      </c>
      <c r="D631" s="2">
        <v>1944.76</v>
      </c>
    </row>
    <row r="632" spans="1:4" ht="12.75">
      <c r="A632" s="2" t="s">
        <v>4</v>
      </c>
      <c r="B632" s="3">
        <v>35709</v>
      </c>
      <c r="C632" s="2">
        <v>1003.31</v>
      </c>
      <c r="D632" s="2">
        <v>1958.73</v>
      </c>
    </row>
    <row r="633" spans="1:4" ht="12.75">
      <c r="A633" s="2" t="s">
        <v>4</v>
      </c>
      <c r="B633" s="3">
        <v>35710</v>
      </c>
      <c r="C633" s="2">
        <v>1012.87</v>
      </c>
      <c r="D633" s="2">
        <v>1977.49</v>
      </c>
    </row>
    <row r="634" spans="1:4" ht="12.75">
      <c r="A634" s="2" t="s">
        <v>4</v>
      </c>
      <c r="B634" s="3">
        <v>35711</v>
      </c>
      <c r="C634" s="2">
        <v>1005.98</v>
      </c>
      <c r="D634" s="2">
        <v>1964.53</v>
      </c>
    </row>
    <row r="635" spans="1:4" ht="12.75">
      <c r="A635" s="2" t="s">
        <v>4</v>
      </c>
      <c r="B635" s="3">
        <v>35712</v>
      </c>
      <c r="C635" s="2">
        <v>1003.78</v>
      </c>
      <c r="D635" s="2">
        <v>1960.28</v>
      </c>
    </row>
    <row r="636" spans="1:4" ht="12.75">
      <c r="A636" s="2" t="s">
        <v>4</v>
      </c>
      <c r="B636" s="3">
        <v>35713</v>
      </c>
      <c r="C636" s="2">
        <v>1000.91</v>
      </c>
      <c r="D636" s="2">
        <v>1954.78</v>
      </c>
    </row>
    <row r="637" spans="1:4" ht="12.75">
      <c r="A637" s="2" t="s">
        <v>4</v>
      </c>
      <c r="B637" s="3">
        <v>35716</v>
      </c>
      <c r="C637" s="2">
        <v>1002.03</v>
      </c>
      <c r="D637" s="2">
        <v>1956.96</v>
      </c>
    </row>
    <row r="638" spans="1:4" ht="12.75">
      <c r="A638" s="2" t="s">
        <v>4</v>
      </c>
      <c r="B638" s="3">
        <v>35717</v>
      </c>
      <c r="C638" s="2">
        <v>1002.69</v>
      </c>
      <c r="D638" s="2">
        <v>1958.27</v>
      </c>
    </row>
    <row r="639" spans="1:4" ht="12.75">
      <c r="A639" s="2" t="s">
        <v>4</v>
      </c>
      <c r="B639" s="3">
        <v>35718</v>
      </c>
      <c r="C639" s="2">
        <v>999.23</v>
      </c>
      <c r="D639" s="2">
        <v>1951.55</v>
      </c>
    </row>
    <row r="640" spans="1:4" ht="12.75">
      <c r="A640" s="2" t="s">
        <v>4</v>
      </c>
      <c r="B640" s="3">
        <v>35719</v>
      </c>
      <c r="C640" s="2">
        <v>988.84</v>
      </c>
      <c r="D640" s="2">
        <v>1931.3</v>
      </c>
    </row>
    <row r="641" spans="1:4" ht="12.75">
      <c r="A641" s="2" t="s">
        <v>4</v>
      </c>
      <c r="B641" s="3">
        <v>35720</v>
      </c>
      <c r="C641" s="2">
        <v>976.52</v>
      </c>
      <c r="D641" s="2">
        <v>1907.25</v>
      </c>
    </row>
    <row r="642" spans="1:4" ht="12.75">
      <c r="A642" s="2" t="s">
        <v>4</v>
      </c>
      <c r="B642" s="3">
        <v>35723</v>
      </c>
      <c r="C642" s="2">
        <v>987.49</v>
      </c>
      <c r="D642" s="2">
        <v>1928.7</v>
      </c>
    </row>
    <row r="643" spans="1:4" ht="12.75">
      <c r="A643" s="2" t="s">
        <v>4</v>
      </c>
      <c r="B643" s="3">
        <v>35724</v>
      </c>
      <c r="C643" s="2">
        <v>1004.16</v>
      </c>
      <c r="D643" s="2">
        <v>1961.26</v>
      </c>
    </row>
    <row r="644" spans="1:4" ht="12.75">
      <c r="A644" s="2" t="s">
        <v>4</v>
      </c>
      <c r="B644" s="3">
        <v>35725</v>
      </c>
      <c r="C644" s="2">
        <v>1001.26</v>
      </c>
      <c r="D644" s="2">
        <v>1955.74</v>
      </c>
    </row>
    <row r="645" spans="1:4" ht="12.75">
      <c r="A645" s="2" t="s">
        <v>4</v>
      </c>
      <c r="B645" s="3">
        <v>35726</v>
      </c>
      <c r="C645" s="2">
        <v>982.8</v>
      </c>
      <c r="D645" s="2">
        <v>1919.73</v>
      </c>
    </row>
    <row r="646" spans="1:4" ht="12.75">
      <c r="A646" s="2" t="s">
        <v>4</v>
      </c>
      <c r="B646" s="3">
        <v>35727</v>
      </c>
      <c r="C646" s="2">
        <v>974.72</v>
      </c>
      <c r="D646" s="2">
        <v>1903.95</v>
      </c>
    </row>
    <row r="647" spans="1:4" ht="12.75">
      <c r="A647" s="2" t="s">
        <v>4</v>
      </c>
      <c r="B647" s="3">
        <v>35730</v>
      </c>
      <c r="C647" s="2">
        <v>910.92</v>
      </c>
      <c r="D647" s="2">
        <v>1779.32</v>
      </c>
    </row>
    <row r="648" spans="1:4" ht="12.75">
      <c r="A648" s="2" t="s">
        <v>4</v>
      </c>
      <c r="B648" s="3">
        <v>35731</v>
      </c>
      <c r="C648" s="2">
        <v>949.55</v>
      </c>
      <c r="D648" s="2">
        <v>1854.78</v>
      </c>
    </row>
    <row r="649" spans="1:4" ht="12.75">
      <c r="A649" s="2" t="s">
        <v>4</v>
      </c>
      <c r="B649" s="3">
        <v>35732</v>
      </c>
      <c r="C649" s="2">
        <v>949.52</v>
      </c>
      <c r="D649" s="2">
        <v>1855.15</v>
      </c>
    </row>
    <row r="650" spans="1:4" ht="12.75">
      <c r="A650" s="2" t="s">
        <v>4</v>
      </c>
      <c r="B650" s="3">
        <v>35733</v>
      </c>
      <c r="C650" s="2">
        <v>934.11</v>
      </c>
      <c r="D650" s="2">
        <v>1825.36</v>
      </c>
    </row>
    <row r="651" spans="1:4" ht="12.75">
      <c r="A651" s="2" t="s">
        <v>4</v>
      </c>
      <c r="B651" s="3">
        <v>35734</v>
      </c>
      <c r="C651" s="2">
        <v>945.35</v>
      </c>
      <c r="D651" s="2">
        <v>1847.36</v>
      </c>
    </row>
    <row r="652" spans="1:4" ht="12.75">
      <c r="A652" s="2" t="s">
        <v>4</v>
      </c>
      <c r="B652" s="3">
        <v>35737</v>
      </c>
      <c r="C652" s="2">
        <v>967.92</v>
      </c>
      <c r="D652" s="2">
        <v>1891.51</v>
      </c>
    </row>
    <row r="653" spans="1:4" ht="12.75">
      <c r="A653" s="2" t="s">
        <v>4</v>
      </c>
      <c r="B653" s="3">
        <v>35738</v>
      </c>
      <c r="C653" s="2">
        <v>970.41</v>
      </c>
      <c r="D653" s="2">
        <v>1896.41</v>
      </c>
    </row>
    <row r="654" spans="1:4" ht="12.75">
      <c r="A654" s="2" t="s">
        <v>4</v>
      </c>
      <c r="B654" s="3">
        <v>35739</v>
      </c>
      <c r="C654" s="2">
        <v>973.8</v>
      </c>
      <c r="D654" s="2">
        <v>1903.32</v>
      </c>
    </row>
    <row r="655" spans="1:4" ht="12.75">
      <c r="A655" s="2" t="s">
        <v>4</v>
      </c>
      <c r="B655" s="3">
        <v>35740</v>
      </c>
      <c r="C655" s="2">
        <v>968.89</v>
      </c>
      <c r="D655" s="2">
        <v>1893.87</v>
      </c>
    </row>
    <row r="656" spans="1:4" ht="12.75">
      <c r="A656" s="2" t="s">
        <v>4</v>
      </c>
      <c r="B656" s="3">
        <v>35741</v>
      </c>
      <c r="C656" s="2">
        <v>956.84</v>
      </c>
      <c r="D656" s="2">
        <v>1870.67</v>
      </c>
    </row>
    <row r="657" spans="1:4" ht="12.75">
      <c r="A657" s="2" t="s">
        <v>4</v>
      </c>
      <c r="B657" s="3">
        <v>35744</v>
      </c>
      <c r="C657" s="2">
        <v>951.54</v>
      </c>
      <c r="D657" s="2">
        <v>1860.48</v>
      </c>
    </row>
    <row r="658" spans="1:4" ht="12.75">
      <c r="A658" s="2" t="s">
        <v>4</v>
      </c>
      <c r="B658" s="3">
        <v>35745</v>
      </c>
      <c r="C658" s="2">
        <v>952.65</v>
      </c>
      <c r="D658" s="2">
        <v>1862.66</v>
      </c>
    </row>
    <row r="659" spans="1:4" ht="12.75">
      <c r="A659" s="2" t="s">
        <v>4</v>
      </c>
      <c r="B659" s="3">
        <v>35746</v>
      </c>
      <c r="C659" s="2">
        <v>933.91</v>
      </c>
      <c r="D659" s="2">
        <v>1826.42</v>
      </c>
    </row>
    <row r="660" spans="1:4" ht="12.75">
      <c r="A660" s="2" t="s">
        <v>4</v>
      </c>
      <c r="B660" s="3">
        <v>35747</v>
      </c>
      <c r="C660" s="2">
        <v>942.83</v>
      </c>
      <c r="D660" s="2">
        <v>1843.93</v>
      </c>
    </row>
    <row r="661" spans="1:4" ht="12.75">
      <c r="A661" s="2" t="s">
        <v>4</v>
      </c>
      <c r="B661" s="3">
        <v>35748</v>
      </c>
      <c r="C661" s="2">
        <v>954.44</v>
      </c>
      <c r="D661" s="2">
        <v>1866.74</v>
      </c>
    </row>
    <row r="662" spans="1:4" ht="12.75">
      <c r="A662" s="2" t="s">
        <v>4</v>
      </c>
      <c r="B662" s="3">
        <v>35751</v>
      </c>
      <c r="C662" s="2">
        <v>972.36</v>
      </c>
      <c r="D662" s="2">
        <v>1901.85</v>
      </c>
    </row>
    <row r="663" spans="1:4" ht="12.75">
      <c r="A663" s="2" t="s">
        <v>4</v>
      </c>
      <c r="B663" s="3">
        <v>35752</v>
      </c>
      <c r="C663" s="2">
        <v>964.75</v>
      </c>
      <c r="D663" s="2">
        <v>1887.14</v>
      </c>
    </row>
    <row r="664" spans="1:4" ht="12.75">
      <c r="A664" s="2" t="s">
        <v>4</v>
      </c>
      <c r="B664" s="3">
        <v>35753</v>
      </c>
      <c r="C664" s="2">
        <v>969.82</v>
      </c>
      <c r="D664" s="2">
        <v>1897.35</v>
      </c>
    </row>
    <row r="665" spans="1:4" ht="12.75">
      <c r="A665" s="2" t="s">
        <v>4</v>
      </c>
      <c r="B665" s="3">
        <v>35754</v>
      </c>
      <c r="C665" s="2">
        <v>983.65</v>
      </c>
      <c r="D665" s="2">
        <v>1924.42</v>
      </c>
    </row>
    <row r="666" spans="1:4" ht="12.75">
      <c r="A666" s="2" t="s">
        <v>4</v>
      </c>
      <c r="B666" s="3">
        <v>35755</v>
      </c>
      <c r="C666" s="2">
        <v>987.03</v>
      </c>
      <c r="D666" s="2">
        <v>1931.07</v>
      </c>
    </row>
    <row r="667" spans="1:4" ht="12.75">
      <c r="A667" s="2" t="s">
        <v>4</v>
      </c>
      <c r="B667" s="3">
        <v>35758</v>
      </c>
      <c r="C667" s="2">
        <v>970.77</v>
      </c>
      <c r="D667" s="2">
        <v>1899.31</v>
      </c>
    </row>
    <row r="668" spans="1:4" ht="12.75">
      <c r="A668" s="2" t="s">
        <v>4</v>
      </c>
      <c r="B668" s="3">
        <v>35759</v>
      </c>
      <c r="C668" s="2">
        <v>974.72</v>
      </c>
      <c r="D668" s="2">
        <v>1907.22</v>
      </c>
    </row>
    <row r="669" spans="1:4" ht="12.75">
      <c r="A669" s="2" t="s">
        <v>4</v>
      </c>
      <c r="B669" s="3">
        <v>35760</v>
      </c>
      <c r="C669" s="2">
        <v>976.31</v>
      </c>
      <c r="D669" s="2">
        <v>1910.69</v>
      </c>
    </row>
    <row r="670" spans="1:4" ht="12.75">
      <c r="A670" s="2" t="s">
        <v>4</v>
      </c>
      <c r="B670" s="3">
        <v>35762</v>
      </c>
      <c r="C670" s="2">
        <v>980.07</v>
      </c>
      <c r="D670" s="2">
        <v>1918.09</v>
      </c>
    </row>
    <row r="671" spans="1:4" ht="12.75">
      <c r="A671" s="2" t="s">
        <v>4</v>
      </c>
      <c r="B671" s="3">
        <v>35765</v>
      </c>
      <c r="C671" s="2">
        <v>998.5</v>
      </c>
      <c r="D671" s="2">
        <v>1954.19</v>
      </c>
    </row>
    <row r="672" spans="1:4" ht="12.75">
      <c r="A672" s="2" t="s">
        <v>4</v>
      </c>
      <c r="B672" s="3">
        <v>35766</v>
      </c>
      <c r="C672" s="2">
        <v>995.49</v>
      </c>
      <c r="D672" s="2">
        <v>1948.35</v>
      </c>
    </row>
    <row r="673" spans="1:4" ht="12.75">
      <c r="A673" s="2" t="s">
        <v>4</v>
      </c>
      <c r="B673" s="3">
        <v>35767</v>
      </c>
      <c r="C673" s="2">
        <v>1000.89</v>
      </c>
      <c r="D673" s="2">
        <v>1959.34</v>
      </c>
    </row>
    <row r="674" spans="1:4" ht="12.75">
      <c r="A674" s="2" t="s">
        <v>4</v>
      </c>
      <c r="B674" s="3">
        <v>35768</v>
      </c>
      <c r="C674" s="2">
        <v>998.81</v>
      </c>
      <c r="D674" s="2">
        <v>1955.34</v>
      </c>
    </row>
    <row r="675" spans="1:4" ht="12.75">
      <c r="A675" s="2" t="s">
        <v>4</v>
      </c>
      <c r="B675" s="3">
        <v>35769</v>
      </c>
      <c r="C675" s="2">
        <v>1008.72</v>
      </c>
      <c r="D675" s="2">
        <v>1974.76</v>
      </c>
    </row>
    <row r="676" spans="1:4" ht="12.75">
      <c r="A676" s="2" t="s">
        <v>4</v>
      </c>
      <c r="B676" s="3">
        <v>35772</v>
      </c>
      <c r="C676" s="2">
        <v>1008.69</v>
      </c>
      <c r="D676" s="2">
        <v>1974.89</v>
      </c>
    </row>
    <row r="677" spans="1:4" ht="12.75">
      <c r="A677" s="2" t="s">
        <v>4</v>
      </c>
      <c r="B677" s="3">
        <v>35773</v>
      </c>
      <c r="C677" s="2">
        <v>1001.87</v>
      </c>
      <c r="D677" s="2">
        <v>1961.54</v>
      </c>
    </row>
    <row r="678" spans="1:4" ht="12.75">
      <c r="A678" s="2" t="s">
        <v>4</v>
      </c>
      <c r="B678" s="3">
        <v>35774</v>
      </c>
      <c r="C678" s="2">
        <v>994.42</v>
      </c>
      <c r="D678" s="2">
        <v>1947.09</v>
      </c>
    </row>
    <row r="679" spans="1:4" ht="12.75">
      <c r="A679" s="2" t="s">
        <v>4</v>
      </c>
      <c r="B679" s="3">
        <v>35775</v>
      </c>
      <c r="C679" s="2">
        <v>978.82</v>
      </c>
      <c r="D679" s="2">
        <v>1917.1</v>
      </c>
    </row>
    <row r="680" spans="1:4" ht="12.75">
      <c r="A680" s="2" t="s">
        <v>4</v>
      </c>
      <c r="B680" s="3">
        <v>35776</v>
      </c>
      <c r="C680" s="2">
        <v>976.36</v>
      </c>
      <c r="D680" s="2">
        <v>1912.31</v>
      </c>
    </row>
    <row r="681" spans="1:4" ht="12.75">
      <c r="A681" s="2" t="s">
        <v>4</v>
      </c>
      <c r="B681" s="3">
        <v>35779</v>
      </c>
      <c r="C681" s="2">
        <v>983.97</v>
      </c>
      <c r="D681" s="2">
        <v>1927.27</v>
      </c>
    </row>
    <row r="682" spans="1:4" ht="12.75">
      <c r="A682" s="2" t="s">
        <v>4</v>
      </c>
      <c r="B682" s="3">
        <v>35780</v>
      </c>
      <c r="C682" s="2">
        <v>989.71</v>
      </c>
      <c r="D682" s="2">
        <v>1938.51</v>
      </c>
    </row>
    <row r="683" spans="1:4" ht="12.75">
      <c r="A683" s="2" t="s">
        <v>4</v>
      </c>
      <c r="B683" s="3">
        <v>35781</v>
      </c>
      <c r="C683" s="2">
        <v>988.26</v>
      </c>
      <c r="D683" s="2">
        <v>1935.8</v>
      </c>
    </row>
    <row r="684" spans="1:4" ht="12.75">
      <c r="A684" s="2" t="s">
        <v>4</v>
      </c>
      <c r="B684" s="3">
        <v>35782</v>
      </c>
      <c r="C684" s="2">
        <v>978.08</v>
      </c>
      <c r="D684" s="2">
        <v>1915.97</v>
      </c>
    </row>
    <row r="685" spans="1:4" ht="12.75">
      <c r="A685" s="2" t="s">
        <v>4</v>
      </c>
      <c r="B685" s="3">
        <v>35783</v>
      </c>
      <c r="C685" s="2">
        <v>971.43</v>
      </c>
      <c r="D685" s="2">
        <v>1902.95</v>
      </c>
    </row>
    <row r="686" spans="1:4" ht="12.75">
      <c r="A686" s="2" t="s">
        <v>4</v>
      </c>
      <c r="B686" s="3">
        <v>35786</v>
      </c>
      <c r="C686" s="2">
        <v>977.77</v>
      </c>
      <c r="D686" s="2">
        <v>1915.41</v>
      </c>
    </row>
    <row r="687" spans="1:4" ht="12.75">
      <c r="A687" s="2" t="s">
        <v>4</v>
      </c>
      <c r="B687" s="3">
        <v>35787</v>
      </c>
      <c r="C687" s="2">
        <v>965.71</v>
      </c>
      <c r="D687" s="2">
        <v>1891.83</v>
      </c>
    </row>
    <row r="688" spans="1:4" ht="12.75">
      <c r="A688" s="2" t="s">
        <v>4</v>
      </c>
      <c r="B688" s="3">
        <v>35788</v>
      </c>
      <c r="C688" s="2">
        <v>960.2</v>
      </c>
      <c r="D688" s="2">
        <v>1881.05</v>
      </c>
    </row>
    <row r="689" spans="1:4" ht="12.75">
      <c r="A689" s="2" t="s">
        <v>4</v>
      </c>
      <c r="B689" s="3">
        <v>35790</v>
      </c>
      <c r="C689" s="2">
        <v>963.43</v>
      </c>
      <c r="D689" s="2">
        <v>1887.42</v>
      </c>
    </row>
    <row r="690" spans="1:4" ht="12.75">
      <c r="A690" s="2" t="s">
        <v>4</v>
      </c>
      <c r="B690" s="3">
        <v>35793</v>
      </c>
      <c r="C690" s="2">
        <v>979.26</v>
      </c>
      <c r="D690" s="2">
        <v>1919.07</v>
      </c>
    </row>
    <row r="691" spans="1:4" ht="12.75">
      <c r="A691" s="2" t="s">
        <v>4</v>
      </c>
      <c r="B691" s="3">
        <v>35794</v>
      </c>
      <c r="C691" s="2">
        <v>996.66</v>
      </c>
      <c r="D691" s="2">
        <v>1953.32</v>
      </c>
    </row>
    <row r="692" spans="1:4" ht="12.75">
      <c r="A692" s="2" t="s">
        <v>4</v>
      </c>
      <c r="B692" s="3">
        <v>35795</v>
      </c>
      <c r="C692" s="2">
        <v>998.26</v>
      </c>
      <c r="D692" s="2">
        <v>1956.51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E.P.S.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Chris Bilder</cp:lastModifiedBy>
  <dcterms:created xsi:type="dcterms:W3CDTF">1998-08-14T04:39:20Z</dcterms:created>
  <dcterms:modified xsi:type="dcterms:W3CDTF">1999-08-11T16:49:43Z</dcterms:modified>
  <cp:category/>
  <cp:version/>
  <cp:contentType/>
  <cp:contentStatus/>
</cp:coreProperties>
</file>